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t\Documents\Kerkzaken\Website\ANBI 2017\ANBI2018\"/>
    </mc:Choice>
  </mc:AlternateContent>
  <xr:revisionPtr revIDLastSave="0" documentId="8_{E33D96E6-42B3-484D-A659-C356A598A945}" xr6:coauthVersionLast="32" xr6:coauthVersionMax="32" xr10:uidLastSave="{00000000-0000-0000-0000-000000000000}"/>
  <bookViews>
    <workbookView xWindow="0" yWindow="0" windowWidth="20490" windowHeight="7545" tabRatio="593" xr2:uid="{00000000-000D-0000-FFFF-FFFF00000000}"/>
  </bookViews>
  <sheets>
    <sheet name="tabbladen" sheetId="15" r:id="rId1"/>
    <sheet name="A balans" sheetId="5" r:id="rId2"/>
    <sheet name="A resultatenrekening" sheetId="9" r:id="rId3"/>
    <sheet name="A toel.algemeen" sheetId="10" r:id="rId4"/>
    <sheet name="A toel.balans" sheetId="7" r:id="rId5"/>
    <sheet name="A toel.resrek" sheetId="6" r:id="rId6"/>
    <sheet name="B overzicht onr zaken" sheetId="21" r:id="rId7"/>
    <sheet name="B invent" sheetId="20" r:id="rId8"/>
    <sheet name="B overz fin vaste act" sheetId="19" r:id="rId9"/>
  </sheets>
  <externalReferences>
    <externalReference r:id="rId10"/>
  </externalReferences>
  <definedNames>
    <definedName name="_xlnm.Print_Area" localSheetId="1">'A balans'!$A$1:$L$29</definedName>
    <definedName name="_xlnm.Print_Area" localSheetId="2">'A resultatenrekening'!$A$1:$D$47</definedName>
    <definedName name="_xlnm.Print_Area" localSheetId="3">'A toel.algemeen'!$A$1:$J$62</definedName>
    <definedName name="_xlnm.Print_Area" localSheetId="4">'A toel.balans'!$A$1:$D$157</definedName>
    <definedName name="_xlnm.Print_Area" localSheetId="5">'A toel.resrek'!$A$1:$E$164</definedName>
    <definedName name="_xlnm.Print_Area" localSheetId="7">'B invent'!$A$1:$Y$69</definedName>
    <definedName name="_xlnm.Print_Area" localSheetId="8">'B overz fin vaste act'!$A$1:$Q$27</definedName>
    <definedName name="_xlnm.Print_Area" localSheetId="6">'B overzicht onr zaken'!$A$1:$G$29</definedName>
    <definedName name="_xlnm.Print_Area" localSheetId="0">tabbladen!$A$1:$H$254</definedName>
    <definedName name="LOOK_YEAR_CY">[1]INVOER!$D$6</definedName>
  </definedNames>
  <calcPr calcId="162913"/>
</workbook>
</file>

<file path=xl/calcChain.xml><?xml version="1.0" encoding="utf-8"?>
<calcChain xmlns="http://schemas.openxmlformats.org/spreadsheetml/2006/main">
  <c r="E164" i="6" l="1"/>
  <c r="C98" i="6" l="1"/>
  <c r="E98" i="6"/>
  <c r="S57" i="20"/>
  <c r="O57" i="20"/>
  <c r="K57" i="20"/>
  <c r="E57" i="20"/>
  <c r="G57" i="20"/>
  <c r="I57" i="20"/>
  <c r="D157" i="7"/>
  <c r="D142" i="7"/>
  <c r="D131" i="7"/>
  <c r="D124" i="7"/>
  <c r="D110" i="7"/>
  <c r="D104" i="7"/>
  <c r="D113" i="7" s="1"/>
  <c r="D96" i="7"/>
  <c r="D83" i="7"/>
  <c r="D67" i="7"/>
  <c r="D51" i="7"/>
  <c r="D43" i="7"/>
  <c r="D32" i="7"/>
  <c r="D34" i="7" s="1"/>
  <c r="D26" i="7"/>
  <c r="D18" i="7"/>
  <c r="D14" i="7"/>
  <c r="D21" i="7" s="1"/>
  <c r="D45" i="9"/>
  <c r="D33" i="9"/>
  <c r="D17" i="9"/>
  <c r="D35" i="9" s="1"/>
  <c r="D39" i="9" s="1"/>
  <c r="L25" i="5"/>
  <c r="L28" i="5" s="1"/>
  <c r="L19" i="5"/>
  <c r="L14" i="5"/>
  <c r="L9" i="5"/>
  <c r="F25" i="5"/>
  <c r="F21" i="5"/>
  <c r="F14" i="5"/>
  <c r="F28" i="5" s="1"/>
  <c r="S54" i="20"/>
  <c r="O54" i="20"/>
  <c r="O51" i="20"/>
  <c r="O52" i="20"/>
  <c r="O53" i="20"/>
  <c r="I54" i="20"/>
  <c r="S13" i="20"/>
  <c r="S12" i="20"/>
  <c r="O13" i="20"/>
  <c r="O12" i="20"/>
  <c r="O14" i="20" s="1"/>
  <c r="I13" i="20"/>
  <c r="I12" i="20"/>
  <c r="G14" i="20"/>
  <c r="E14" i="20"/>
  <c r="M8" i="19"/>
  <c r="K14" i="20"/>
  <c r="D135" i="7" l="1"/>
  <c r="D54" i="7"/>
  <c r="D69" i="7" s="1"/>
  <c r="M9" i="19"/>
  <c r="E157" i="6"/>
  <c r="C26" i="7" l="1"/>
  <c r="I11" i="20" l="1"/>
  <c r="S11" i="20" s="1"/>
  <c r="I53" i="20"/>
  <c r="S53" i="20" s="1"/>
  <c r="E127" i="6" l="1"/>
  <c r="C127" i="6"/>
  <c r="E132" i="6" l="1"/>
  <c r="E140" i="6" s="1"/>
  <c r="E74" i="6"/>
  <c r="C74" i="6"/>
  <c r="E63" i="6"/>
  <c r="C63" i="6"/>
  <c r="C48" i="6"/>
  <c r="C42" i="6"/>
  <c r="C14" i="5" l="1"/>
  <c r="C33" i="9" l="1"/>
  <c r="C17" i="9"/>
  <c r="I10" i="20" l="1"/>
  <c r="S10" i="20" l="1"/>
  <c r="S14" i="20" s="1"/>
  <c r="I14" i="20"/>
  <c r="E150" i="6"/>
  <c r="C14" i="7"/>
  <c r="K25" i="19" l="1"/>
  <c r="E25" i="19"/>
  <c r="E10" i="19"/>
  <c r="E27" i="19" s="1"/>
  <c r="J57" i="20"/>
  <c r="J59" i="20" s="1"/>
  <c r="U39" i="20"/>
  <c r="U46" i="20" s="1"/>
  <c r="K39" i="20"/>
  <c r="K46" i="20" s="1"/>
  <c r="G39" i="20"/>
  <c r="G46" i="20" s="1"/>
  <c r="E39" i="20"/>
  <c r="E46" i="20" s="1"/>
  <c r="U14" i="20"/>
  <c r="I38" i="20"/>
  <c r="I37" i="20"/>
  <c r="I36" i="20"/>
  <c r="I35" i="20"/>
  <c r="I34" i="20"/>
  <c r="S34" i="20" s="1"/>
  <c r="I33" i="20"/>
  <c r="I32" i="20"/>
  <c r="S32" i="20" s="1"/>
  <c r="I31" i="20"/>
  <c r="S31" i="20" s="1"/>
  <c r="I30" i="20"/>
  <c r="S30" i="20" s="1"/>
  <c r="I29" i="20"/>
  <c r="S29" i="20" s="1"/>
  <c r="I28" i="20"/>
  <c r="S28" i="20" s="1"/>
  <c r="I27" i="20"/>
  <c r="S27" i="20" s="1"/>
  <c r="I26" i="20"/>
  <c r="S26" i="20" s="1"/>
  <c r="I25" i="20"/>
  <c r="S25" i="20" s="1"/>
  <c r="I24" i="20"/>
  <c r="S24" i="20" s="1"/>
  <c r="I23" i="20"/>
  <c r="S23" i="20" s="1"/>
  <c r="I22" i="20"/>
  <c r="S22" i="20" s="1"/>
  <c r="I21" i="20"/>
  <c r="S21" i="20" s="1"/>
  <c r="I20" i="20"/>
  <c r="S20" i="20" s="1"/>
  <c r="I19" i="20"/>
  <c r="S19" i="20" s="1"/>
  <c r="I18" i="20"/>
  <c r="S18" i="20" s="1"/>
  <c r="I17" i="20"/>
  <c r="S17" i="20" s="1"/>
  <c r="U57" i="20"/>
  <c r="I52" i="20"/>
  <c r="I51" i="20"/>
  <c r="I50" i="20"/>
  <c r="I49" i="20"/>
  <c r="I48" i="20"/>
  <c r="G59" i="20" l="1"/>
  <c r="E59" i="20"/>
  <c r="K59" i="20"/>
  <c r="U59" i="20"/>
  <c r="S36" i="20"/>
  <c r="S48" i="20"/>
  <c r="S50" i="20"/>
  <c r="S35" i="20"/>
  <c r="O39" i="20"/>
  <c r="O46" i="20" s="1"/>
  <c r="I39" i="20"/>
  <c r="I46" i="20" s="1"/>
  <c r="S33" i="20"/>
  <c r="S37" i="20"/>
  <c r="S38" i="20"/>
  <c r="S52" i="20"/>
  <c r="S49" i="20"/>
  <c r="S51" i="20"/>
  <c r="E152" i="6"/>
  <c r="O59" i="20" l="1"/>
  <c r="I59" i="20"/>
  <c r="S39" i="20"/>
  <c r="S46" i="20" s="1"/>
  <c r="C119" i="6"/>
  <c r="C109" i="6"/>
  <c r="C90" i="6"/>
  <c r="C83" i="6"/>
  <c r="C32" i="6"/>
  <c r="C25" i="6"/>
  <c r="S59" i="20" l="1"/>
  <c r="E90" i="6"/>
  <c r="C142" i="7" l="1"/>
  <c r="E42" i="6" l="1"/>
  <c r="C29" i="6" l="1"/>
  <c r="E29" i="6"/>
  <c r="B17" i="9"/>
  <c r="O25" i="19"/>
  <c r="M25" i="19"/>
  <c r="I25" i="19"/>
  <c r="G25" i="19"/>
  <c r="E119" i="6"/>
  <c r="E109" i="6"/>
  <c r="E48" i="6"/>
  <c r="E25" i="6"/>
  <c r="C157" i="7" l="1"/>
  <c r="C110" i="7"/>
  <c r="C104" i="7"/>
  <c r="C32" i="7"/>
  <c r="C34" i="7" s="1"/>
  <c r="C113" i="7" l="1"/>
  <c r="I19" i="5"/>
  <c r="I25" i="5" l="1"/>
  <c r="C21" i="5"/>
  <c r="C25" i="5"/>
  <c r="C28" i="5" l="1"/>
  <c r="C131" i="7" l="1"/>
  <c r="I14" i="5"/>
  <c r="C67" i="7" l="1"/>
  <c r="C83" i="7"/>
  <c r="C18" i="7"/>
  <c r="C21" i="7" s="1"/>
  <c r="K10" i="19"/>
  <c r="K27" i="19" s="1"/>
  <c r="I10" i="19"/>
  <c r="I27" i="19" s="1"/>
  <c r="C96" i="7"/>
  <c r="O10" i="19"/>
  <c r="O27" i="19" s="1"/>
  <c r="C43" i="7"/>
  <c r="C51" i="7"/>
  <c r="C45" i="9"/>
  <c r="B45" i="9"/>
  <c r="C15" i="6"/>
  <c r="C17" i="6" s="1"/>
  <c r="E32" i="6"/>
  <c r="E15" i="6"/>
  <c r="E17" i="6" s="1"/>
  <c r="C35" i="9"/>
  <c r="C39" i="9" s="1"/>
  <c r="G10" i="19"/>
  <c r="G27" i="19" s="1"/>
  <c r="E83" i="6"/>
  <c r="C124" i="7"/>
  <c r="C135" i="7" s="1"/>
  <c r="B33" i="9"/>
  <c r="B35" i="9" s="1"/>
  <c r="B39" i="9" s="1"/>
  <c r="I9" i="5"/>
  <c r="I28" i="5" s="1"/>
  <c r="C54" i="7" l="1"/>
  <c r="C69" i="7" s="1"/>
  <c r="M10" i="19"/>
  <c r="M27" i="19" s="1"/>
</calcChain>
</file>

<file path=xl/sharedStrings.xml><?xml version="1.0" encoding="utf-8"?>
<sst xmlns="http://schemas.openxmlformats.org/spreadsheetml/2006/main" count="593" uniqueCount="406">
  <si>
    <t>%</t>
  </si>
  <si>
    <t>Vaste activa</t>
  </si>
  <si>
    <t>Vorderingen</t>
  </si>
  <si>
    <t>Kortlopende schulden</t>
  </si>
  <si>
    <t>3.2</t>
  </si>
  <si>
    <t>Vlottende activa</t>
  </si>
  <si>
    <t>€</t>
  </si>
  <si>
    <t>3.1</t>
  </si>
  <si>
    <t>A. JAARREKENING</t>
  </si>
  <si>
    <t>1. BALANS PER</t>
  </si>
  <si>
    <t>ACTIVA</t>
  </si>
  <si>
    <t>PASSIVA</t>
  </si>
  <si>
    <t>Materiële vaste activa</t>
  </si>
  <si>
    <t>Liquide middelen</t>
  </si>
  <si>
    <t>TOTAAL</t>
  </si>
  <si>
    <t>3. TOELICHTING ALGEMEEN</t>
  </si>
  <si>
    <t>Resultaat</t>
  </si>
  <si>
    <t>4. TOELICHTING OP DE BALANS</t>
  </si>
  <si>
    <t>4.1</t>
  </si>
  <si>
    <t xml:space="preserve">4.2 </t>
  </si>
  <si>
    <t>4.3</t>
  </si>
  <si>
    <t>4.4</t>
  </si>
  <si>
    <t>4.5</t>
  </si>
  <si>
    <t>5.1</t>
  </si>
  <si>
    <t>Omschrijving</t>
  </si>
  <si>
    <t>Kas</t>
  </si>
  <si>
    <t>Rapport inzake</t>
  </si>
  <si>
    <t>INHOUDSOPGAVE</t>
  </si>
  <si>
    <t>A.</t>
  </si>
  <si>
    <t>JAARREKENING</t>
  </si>
  <si>
    <t>3. Toelichting algemeen</t>
  </si>
  <si>
    <t>4. Toelichting op de balans</t>
  </si>
  <si>
    <t>B.</t>
  </si>
  <si>
    <t>BIJLAGEN</t>
  </si>
  <si>
    <t>Enkhuizen</t>
  </si>
  <si>
    <t>5. Toelichting op de rekening van baten en lasten</t>
  </si>
  <si>
    <t>B. BIJLAGEN</t>
  </si>
  <si>
    <t>C.</t>
  </si>
  <si>
    <t xml:space="preserve">  Financiële vaste activa</t>
  </si>
  <si>
    <t xml:space="preserve">  Vorderingen op korte termijn en </t>
  </si>
  <si>
    <t xml:space="preserve">  vooruitbetaalde bedragen</t>
  </si>
  <si>
    <t>Vermogen</t>
  </si>
  <si>
    <t>Fondsen en voorzieningen</t>
  </si>
  <si>
    <t xml:space="preserve">  Schulden op korte termijn en</t>
  </si>
  <si>
    <t xml:space="preserve">  vooruitontvangen bedragen</t>
  </si>
  <si>
    <t>2. REKENING VAN BATEN EN LASTEN OVER</t>
  </si>
  <si>
    <t xml:space="preserve">Begroting </t>
  </si>
  <si>
    <t>Rekening</t>
  </si>
  <si>
    <t>BATEN</t>
  </si>
  <si>
    <t>Rentebaten</t>
  </si>
  <si>
    <t>Bijdragen levend geld</t>
  </si>
  <si>
    <t>Door te zenden collecten en bijdragen derden</t>
  </si>
  <si>
    <t>Totaal baten</t>
  </si>
  <si>
    <t>LASTEN</t>
  </si>
  <si>
    <t>Lasten kerkdiensten, catechese en overige</t>
  </si>
  <si>
    <t>kerkelijke activiteiten</t>
  </si>
  <si>
    <t>organen</t>
  </si>
  <si>
    <t>Kosten beheer en administratie</t>
  </si>
  <si>
    <t>Totaal lasten</t>
  </si>
  <si>
    <t>Waarderingsgrondslagen voor de balans</t>
  </si>
  <si>
    <t>Algemeen</t>
  </si>
  <si>
    <t>Alle activa en passiva zijn nominaal gewaardeerd, tenzij anders vermeld.</t>
  </si>
  <si>
    <t>bedragen.</t>
  </si>
  <si>
    <t>Financiële vaste activa</t>
  </si>
  <si>
    <t>Vorderingen worden opgenomen tegen de nominale waarde. Wanneer hiertoe aanleiding</t>
  </si>
  <si>
    <t>bestaat wordt rekening gehouden met een voorziening voor oninbaarheid.</t>
  </si>
  <si>
    <t>Grondslagen voor waardering en resultaatbepaling</t>
  </si>
  <si>
    <t xml:space="preserve">De baten en lasten worden zoveel toegerekend aan het jaar waarop zij betrekking </t>
  </si>
  <si>
    <t>hebben, rekening houdend met de toegepaste waarderingsgrondslagen.</t>
  </si>
  <si>
    <t>De onbebouwde eigendommen zijn gewaardeerd tegen in het verleden vastgestelde</t>
  </si>
  <si>
    <t>Boekwaarde per 31 december</t>
  </si>
  <si>
    <t>Waardering per 1 januari</t>
  </si>
  <si>
    <t>Aankopen</t>
  </si>
  <si>
    <t>Waardering per 31 december</t>
  </si>
  <si>
    <t>Termijndeposito's en spaartegoeden</t>
  </si>
  <si>
    <t>Totaal financiële vaste activa</t>
  </si>
  <si>
    <t>bedragen</t>
  </si>
  <si>
    <t>Vorderingen op korte termijn en vooruitbetaalde</t>
  </si>
  <si>
    <t>Rente</t>
  </si>
  <si>
    <t>Stand per 1 januari</t>
  </si>
  <si>
    <t>Schulden op korte termijn en vooruitontvangen bedragen</t>
  </si>
  <si>
    <t>Af: onttrekking ten gunste van de rekening</t>
  </si>
  <si>
    <t>Stand per 31 december</t>
  </si>
  <si>
    <t>5. TOELICHTING OP DE REKENING BATEN EN LASTEN</t>
  </si>
  <si>
    <t>Baten</t>
  </si>
  <si>
    <t>Dividend aandelen/rente obligaties</t>
  </si>
  <si>
    <t>Rente termijndeposito's en spaartegoeden</t>
  </si>
  <si>
    <t>Totaal volgens bijlage 2</t>
  </si>
  <si>
    <t>Collecten in kerkdiensten</t>
  </si>
  <si>
    <t>Lasten</t>
  </si>
  <si>
    <t>5.2</t>
  </si>
  <si>
    <t>Verzekeringen</t>
  </si>
  <si>
    <t xml:space="preserve">Verplichtingen en bijdragen inzake andere </t>
  </si>
  <si>
    <t>Kosten financiële administratie</t>
  </si>
  <si>
    <t>Mutaties</t>
  </si>
  <si>
    <t>Bij</t>
  </si>
  <si>
    <t>Af</t>
  </si>
  <si>
    <t>verschillen</t>
  </si>
  <si>
    <t>Koers-</t>
  </si>
  <si>
    <t>Beurswaarde</t>
  </si>
  <si>
    <t>Effecten:</t>
  </si>
  <si>
    <t>Waardering</t>
  </si>
  <si>
    <t>Dividend/</t>
  </si>
  <si>
    <t>Crediteuren</t>
  </si>
  <si>
    <t>Overlopende passiva</t>
  </si>
  <si>
    <t>Resultaatsverdeling:</t>
  </si>
  <si>
    <t>Algemene reserve</t>
  </si>
  <si>
    <t>Totaal vermogen</t>
  </si>
  <si>
    <t>Verkopen</t>
  </si>
  <si>
    <t>Voor een specificatie van de financiële vaste activa is in bijlage 2 een overzicht opgenomen.</t>
  </si>
  <si>
    <t>Overige lasten</t>
  </si>
  <si>
    <t>Algemene en bestemmingsreserve</t>
  </si>
  <si>
    <t>Naast de resultaatbestemming vinden ook rechtstreekse vermogensmutaties plaats.</t>
  </si>
  <si>
    <t>Koersverschillen</t>
  </si>
  <si>
    <t>Rentelasten/bankkosten</t>
  </si>
  <si>
    <t>Bankkosten</t>
  </si>
  <si>
    <t>Kosten kerkdiensten</t>
  </si>
  <si>
    <t>Kosten wijkwerk en gemeenteavonden</t>
  </si>
  <si>
    <t>Kosten jeugdwerk</t>
  </si>
  <si>
    <t>Overige kosten kerkelijke activiteiten</t>
  </si>
  <si>
    <t>Overige lasten en baten</t>
  </si>
  <si>
    <t>te Enkhuizen</t>
  </si>
  <si>
    <t>Totaal</t>
  </si>
  <si>
    <t>Debiteuren</t>
  </si>
  <si>
    <t>De jaarrekening is opgesteld in overeenstemming met de Handleiding Opstellen Begroting</t>
  </si>
  <si>
    <t xml:space="preserve">en Jaarrekening Protestantse Kerk Nederland (PKN) en de beschreven en door het </t>
  </si>
  <si>
    <t xml:space="preserve">college gekozen grondslagen. </t>
  </si>
  <si>
    <t xml:space="preserve">Boekresultaten op de verkoop van materiële vaste activa, legaten en giften boven de </t>
  </si>
  <si>
    <t xml:space="preserve">Rente liquide middelen </t>
  </si>
  <si>
    <t>Protestantse Gemeente</t>
  </si>
  <si>
    <t>KASCONTROLECOMMISSIE</t>
  </si>
  <si>
    <t xml:space="preserve">  Onroerende goederen</t>
  </si>
  <si>
    <t xml:space="preserve">  Fondsen</t>
  </si>
  <si>
    <t>Langlopende schulden</t>
  </si>
  <si>
    <t xml:space="preserve">  Schulden op lange termijn</t>
  </si>
  <si>
    <t xml:space="preserve">  Voorzieningen</t>
  </si>
  <si>
    <t>Kerkelijke onroerende zaken</t>
  </si>
  <si>
    <t>Opbrengsten stichtingen/kassen en fondsen</t>
  </si>
  <si>
    <t>Subsidies</t>
  </si>
  <si>
    <t>Kerkelijke gebouwen</t>
  </si>
  <si>
    <t>Lasten overige eigendommen en inventarissen</t>
  </si>
  <si>
    <t>Afschrijvingen</t>
  </si>
  <si>
    <t>Pastoraat/predikanten</t>
  </si>
  <si>
    <t>Lasten kerkdiensten, catechese, etc.</t>
  </si>
  <si>
    <t>Verplichtingen/bijdragen andere organen</t>
  </si>
  <si>
    <t>Salarissen en vergoedingen</t>
  </si>
  <si>
    <t>Rente/bankkosten</t>
  </si>
  <si>
    <t>Bestemmingsreserve</t>
  </si>
  <si>
    <t>Rentebaten en dividenden</t>
  </si>
  <si>
    <t>Afschrijving</t>
  </si>
  <si>
    <t>A</t>
  </si>
  <si>
    <t>Boekverlies</t>
  </si>
  <si>
    <t>Bv</t>
  </si>
  <si>
    <t>tot en met</t>
  </si>
  <si>
    <t>Boekwinst</t>
  </si>
  <si>
    <t>Bw</t>
  </si>
  <si>
    <t>Afschrijvings-</t>
  </si>
  <si>
    <t>Datum in</t>
  </si>
  <si>
    <t>Aankoop-</t>
  </si>
  <si>
    <t xml:space="preserve">vorig </t>
  </si>
  <si>
    <t xml:space="preserve">Boekwaarde </t>
  </si>
  <si>
    <t>Aankoop</t>
  </si>
  <si>
    <t>Vervangings-</t>
  </si>
  <si>
    <t>Boekwaarde</t>
  </si>
  <si>
    <t>systeem</t>
  </si>
  <si>
    <t>gebruik</t>
  </si>
  <si>
    <t>waarde</t>
  </si>
  <si>
    <t>boekjaar</t>
  </si>
  <si>
    <t>beginbalans</t>
  </si>
  <si>
    <t>Verkoop</t>
  </si>
  <si>
    <t>V</t>
  </si>
  <si>
    <t>reserve</t>
  </si>
  <si>
    <t>R</t>
  </si>
  <si>
    <t>eindbalans</t>
  </si>
  <si>
    <t>Restwaarde</t>
  </si>
  <si>
    <t>Gs</t>
  </si>
  <si>
    <t>Cassettedeck</t>
  </si>
  <si>
    <t>Pedaalemmers</t>
  </si>
  <si>
    <t>Matten</t>
  </si>
  <si>
    <t>Stofzuiger</t>
  </si>
  <si>
    <t>Koffietafelkleden</t>
  </si>
  <si>
    <t>DVD-speler</t>
  </si>
  <si>
    <t xml:space="preserve">Tafel </t>
  </si>
  <si>
    <t>Vloerbedekking</t>
  </si>
  <si>
    <t>Kerstverlichting</t>
  </si>
  <si>
    <t>Gedachtenisruimte</t>
  </si>
  <si>
    <t>Onderstel piano</t>
  </si>
  <si>
    <t>Geluidsinstallatie</t>
  </si>
  <si>
    <t>Dubbele trap</t>
  </si>
  <si>
    <t>Noodverlichting</t>
  </si>
  <si>
    <t>Tafels</t>
  </si>
  <si>
    <t>Ladders</t>
  </si>
  <si>
    <t>Laserprinter</t>
  </si>
  <si>
    <t>Laptop</t>
  </si>
  <si>
    <t>voor 2008</t>
  </si>
  <si>
    <t>AW</t>
  </si>
  <si>
    <t>Klaptafels</t>
  </si>
  <si>
    <t>Rol- en schuifdeurkasten</t>
  </si>
  <si>
    <t>Headset microfoons</t>
  </si>
  <si>
    <t>afschrijving</t>
  </si>
  <si>
    <t>Boekwaarde Pastorie Breedstraat 1 januari</t>
  </si>
  <si>
    <t>Boekwaarde Inventaris in kerkelijke gebouwen 1 januari</t>
  </si>
  <si>
    <t>investering</t>
  </si>
  <si>
    <t>Onroerende goederen</t>
  </si>
  <si>
    <t>Totaal boekwaarde onroerende goederen per 31 december</t>
  </si>
  <si>
    <t>Raboledencertificaten</t>
  </si>
  <si>
    <t>Rabobank deposito 313</t>
  </si>
  <si>
    <t>Rabobank deposito 321</t>
  </si>
  <si>
    <t>Rabobank deposito 348</t>
  </si>
  <si>
    <t>Rabobank deposito 700</t>
  </si>
  <si>
    <t>ABN Amro deposito 315</t>
  </si>
  <si>
    <t>ABN Amro deposito 085</t>
  </si>
  <si>
    <t>ING 615573</t>
  </si>
  <si>
    <t>Rabobank 3173.33.577</t>
  </si>
  <si>
    <t>Rabobank 3173.04.038</t>
  </si>
  <si>
    <t>Rabobank 3173.151.097</t>
  </si>
  <si>
    <t>Rabobank 3173.34.926</t>
  </si>
  <si>
    <t>Rabobank 3173.64.642</t>
  </si>
  <si>
    <t>ING 1607161</t>
  </si>
  <si>
    <t>ABN Amro 4714.29.953</t>
  </si>
  <si>
    <t>Nog te ontvangen AKB/VVB</t>
  </si>
  <si>
    <t>Nog te ontvangen bijdrage Oriëntatie</t>
  </si>
  <si>
    <t>Overige overlopende activa</t>
  </si>
  <si>
    <t>Reserve koersverschillen</t>
  </si>
  <si>
    <t>af: herwaardering</t>
  </si>
  <si>
    <t>bij: herwaardering</t>
  </si>
  <si>
    <t>Restauratiefonds</t>
  </si>
  <si>
    <t>Orgelfonds</t>
  </si>
  <si>
    <t>Bij: saldo orgelfonds Onmoetingskerk</t>
  </si>
  <si>
    <t>Totaal fondsen</t>
  </si>
  <si>
    <t>Collectebonnen in omloop</t>
  </si>
  <si>
    <t>Af te dragen pensioenpremie</t>
  </si>
  <si>
    <t>Baten kerkelijke onroerende zaken</t>
  </si>
  <si>
    <t>Rente inschrijving Grootboeken</t>
  </si>
  <si>
    <t>Nog te ontvangen rente en dividenden</t>
  </si>
  <si>
    <t>Overige baten</t>
  </si>
  <si>
    <t>Vrijwillige bijdragen</t>
  </si>
  <si>
    <t>Giften</t>
  </si>
  <si>
    <t>Bijdragen derden en subsidies</t>
  </si>
  <si>
    <t>Lasten kerkelijke gebouwen</t>
  </si>
  <si>
    <t>Onderhoud Zuiderkerk</t>
  </si>
  <si>
    <t>Overige lasten Zuiderkerk</t>
  </si>
  <si>
    <t>Nutskosten Zuiderkerk</t>
  </si>
  <si>
    <t>Klein inventaris</t>
  </si>
  <si>
    <t>Afschrijving inventaris</t>
  </si>
  <si>
    <t>Afschrijving inrichting Breedstraat</t>
  </si>
  <si>
    <t>Kosten pastoraat/predikanten</t>
  </si>
  <si>
    <t>Afdrachten aan centrale kas predikanten</t>
  </si>
  <si>
    <t>Tegemoetkoming ziektekostenverzekeringen</t>
  </si>
  <si>
    <t>Onkostenvergoedingen predikanten</t>
  </si>
  <si>
    <t>Preekvoorziening</t>
  </si>
  <si>
    <t>Kosten jeugdwerker</t>
  </si>
  <si>
    <t>Afdrachten solidariteitskas</t>
  </si>
  <si>
    <t>Kosten koren</t>
  </si>
  <si>
    <t>Vergoeding vrijwilligers</t>
  </si>
  <si>
    <t>Kosten bestuur en kerkenraad</t>
  </si>
  <si>
    <t>Bureaubehoeften en drukwerk</t>
  </si>
  <si>
    <t>Kosten administratie</t>
  </si>
  <si>
    <t>Kosten LRP</t>
  </si>
  <si>
    <t xml:space="preserve">Overige lasten </t>
  </si>
  <si>
    <t>Rente hypotheken en leningen o/g</t>
  </si>
  <si>
    <t>Rente fondsen</t>
  </si>
  <si>
    <t xml:space="preserve">  Ledencertificaten Rabobank</t>
  </si>
  <si>
    <t>Door te zenden collectes en bijdragen</t>
  </si>
  <si>
    <t>De waardering van de obligaties, certificaten van aandelen en Inschrijvingen</t>
  </si>
  <si>
    <t xml:space="preserve">  ABN Amro deposito 5214.06.315 tot 01-10-2018</t>
  </si>
  <si>
    <t xml:space="preserve">  ABN Amro deposito 5214.06.315 tot 02-03-2021</t>
  </si>
  <si>
    <t xml:space="preserve">  ABN Amro deposito 5214.06.315 tot 01-04-2021</t>
  </si>
  <si>
    <t xml:space="preserve">  ABN Amro deposito 5214.06.315 tot 16-04-2022</t>
  </si>
  <si>
    <t xml:space="preserve">  ABN Amro deposito 6239.72.085 tot 05-10-2019</t>
  </si>
  <si>
    <t xml:space="preserve">  ABN Amro deposito 6239.72.085 tot 31-12-2019</t>
  </si>
  <si>
    <t xml:space="preserve">€ 500 en koersverschillen op beleggingen worden rechtstreeks in het vermogen gemuteerd. </t>
  </si>
  <si>
    <t xml:space="preserve">Rabobank Ledencertificaten is een beleggingsproduct zonder hoofdsomgarantie. </t>
  </si>
  <si>
    <t>De Ledencertificaten vallen niet onder het depositogarantiestelsel. De Rabobank</t>
  </si>
  <si>
    <t xml:space="preserve">Ledencertificaten tellen mee als eigen vermogen van de Rabobank. Dit betekent dat </t>
  </si>
  <si>
    <t xml:space="preserve">de inleg een achtergestelde lening is en de kans bestaat dat de inleg in tijden van </t>
  </si>
  <si>
    <t>faillissement van de Rabobank niet wordt terugbetaald.</t>
  </si>
  <si>
    <t>Totaal boekwaarde inventaris per 31 december</t>
  </si>
  <si>
    <t xml:space="preserve">  Rabobank deposito 1009.414.321 tot 12-03-2020</t>
  </si>
  <si>
    <t xml:space="preserve">  Rabobank deposito 1009.414.313 tot 12-03-2020</t>
  </si>
  <si>
    <t xml:space="preserve">  Rabobank deposito 1009.414.348 tot 12-03-2020</t>
  </si>
  <si>
    <t xml:space="preserve">  Rabobank deposito 3034.213.700 tot 16-04-2017</t>
  </si>
  <si>
    <t>Overige bijdragen levend geld</t>
  </si>
  <si>
    <t>Het restauratiefonds wordt aangewend voor periodieke restauratie t.b.v. de Zuiderkerk.</t>
  </si>
  <si>
    <t>orgel.</t>
  </si>
  <si>
    <t>Het orgelfonds wordt aangewend voor periodieke restauratie t.b.v. het monumentale</t>
  </si>
  <si>
    <t>Herinrichtingsfondsen</t>
  </si>
  <si>
    <t>van de verkoopopbrengst van de Ontmoetingskerk en worden aangewend voor de her-</t>
  </si>
  <si>
    <t>inrichting en verbouwing van de Zuiderkerk.</t>
  </si>
  <si>
    <t>De herinrichtingsfondsen zijn in 2012 gevormd vanuit het restauratiefonds en een deel</t>
  </si>
  <si>
    <t>Totaal boekwaarde beleggingen per 31 december</t>
  </si>
  <si>
    <t>Kadastrale</t>
  </si>
  <si>
    <t>Opper-</t>
  </si>
  <si>
    <t>Balans-</t>
  </si>
  <si>
    <t>aanduiding</t>
  </si>
  <si>
    <t>vlakte</t>
  </si>
  <si>
    <t>waardering</t>
  </si>
  <si>
    <t>ha</t>
  </si>
  <si>
    <t xml:space="preserve">€ </t>
  </si>
  <si>
    <t>Bijlage 3: Overzicht van de financiële vaste activa</t>
  </si>
  <si>
    <t>Bijlage 1: Overzicht onroerende zaken</t>
  </si>
  <si>
    <t>Bebouwde eigendommen</t>
  </si>
  <si>
    <t>Zuiderkerksteeg 1 Enkhuizen</t>
  </si>
  <si>
    <t>Sectie F nr. 3241</t>
  </si>
  <si>
    <t>00.22.00</t>
  </si>
  <si>
    <t>Kerkgebouw met ondergrond, erf, tuin en verdere</t>
  </si>
  <si>
    <t>aanhorigheden</t>
  </si>
  <si>
    <t>4.6</t>
  </si>
  <si>
    <t>Schulden op lange termijn</t>
  </si>
  <si>
    <t>Lening Stimuleringsfonds Volkshuisvesting 1 januari</t>
  </si>
  <si>
    <t>af: aflossing</t>
  </si>
  <si>
    <t>Dit betreft een lening met hoofdsom € 181.512 met een looptijd van 360 maanden vanaf</t>
  </si>
  <si>
    <t>Weba Gevelkachel</t>
  </si>
  <si>
    <t>Smit Liedboeken</t>
  </si>
  <si>
    <t>Te betalen nettoloon</t>
  </si>
  <si>
    <t>Kerkrentmeesterlijk quotum</t>
  </si>
  <si>
    <t>Overige afdrachten</t>
  </si>
  <si>
    <t>P.M.</t>
  </si>
  <si>
    <t>Bijzondere inventaris</t>
  </si>
  <si>
    <t>Inventaris Librije (17e eeuws) in bruikleen aan Stichting Librije Enkhuizen</t>
  </si>
  <si>
    <t>Saldo Oriëntatie **</t>
  </si>
  <si>
    <t>Vrijwilligersvergoeding</t>
  </si>
  <si>
    <t>** Saldo Orientatie</t>
  </si>
  <si>
    <t>Portokosten</t>
  </si>
  <si>
    <t>Vergoeding bezorgers</t>
  </si>
  <si>
    <t>Kosten geldinning</t>
  </si>
  <si>
    <t>Diverse kosten</t>
  </si>
  <si>
    <t xml:space="preserve">Inkomsten </t>
  </si>
  <si>
    <t>Inventaris herinrichting</t>
  </si>
  <si>
    <t>Totaal Generaal</t>
  </si>
  <si>
    <t>Zuiderhavendijk 4 Enkhuizen was het onderpand voor deze lening. Het woonhuis is in</t>
  </si>
  <si>
    <t xml:space="preserve">juli 2014 verkocht. De Rabobank heeft een bankgarantie afgegeven t.w.v. € 119.642. De </t>
  </si>
  <si>
    <t>Boekwaarde Verbouwing Zuiderkerk 1 januari</t>
  </si>
  <si>
    <t>Rabobank deposito 077</t>
  </si>
  <si>
    <t>Verbouwing Zuiderkerk</t>
  </si>
  <si>
    <t>Verbouwing Breedstraat</t>
  </si>
  <si>
    <t xml:space="preserve">  Rabobank deposito 1025.638.077 tot 18-11-2029</t>
  </si>
  <si>
    <t xml:space="preserve">  Deposito's</t>
  </si>
  <si>
    <t>Totaal boekwaarde vaste activa per 31 december</t>
  </si>
  <si>
    <t>resultaat lopend boekjaar</t>
  </si>
  <si>
    <t>Lasten kerkorgel</t>
  </si>
  <si>
    <t>Overige kosten pastoraat</t>
  </si>
  <si>
    <t>Kosten telefoon en internet</t>
  </si>
  <si>
    <t>Kosten levensmiddelen en aanvulling inventaris</t>
  </si>
  <si>
    <t>Druk- en opmaakkosten</t>
  </si>
  <si>
    <t>Incidentele bate verkoop kosterswoning</t>
  </si>
  <si>
    <t>Bij: dotatie</t>
  </si>
  <si>
    <t>af: onttrekking</t>
  </si>
  <si>
    <t>JOP</t>
  </si>
  <si>
    <t>Saldo exploitaitie Zuiderkerk *</t>
  </si>
  <si>
    <t>* Saldo exploitatie Zuiderkerk</t>
  </si>
  <si>
    <t xml:space="preserve">Incidentele overige baten </t>
  </si>
  <si>
    <t>Bijdragen derden in traktement</t>
  </si>
  <si>
    <t>Inkomsten buffet uitvaarten</t>
  </si>
  <si>
    <t>Inkomsten buffet overige</t>
  </si>
  <si>
    <t>Inkomsten verhuur uitvaarten</t>
  </si>
  <si>
    <t>Inkomsten verhuur overige</t>
  </si>
  <si>
    <t>Doorberekende energiekosten</t>
  </si>
  <si>
    <t xml:space="preserve">Inkomsten diversen </t>
  </si>
  <si>
    <t>Overige lasten ***</t>
  </si>
  <si>
    <t>*** Saldo overige lasten en baten</t>
  </si>
  <si>
    <t>Overige baten ***</t>
  </si>
  <si>
    <t>Kaarsen</t>
  </si>
  <si>
    <t>Verkopen en opbrengst offerkist</t>
  </si>
  <si>
    <t>Diverse opbrengsten</t>
  </si>
  <si>
    <t>wegboeken t.l.v. algmene reserve</t>
  </si>
  <si>
    <t>Vergoeding organisten en dirigenten</t>
  </si>
  <si>
    <t>C. KASCONTROLECOMMISSIE</t>
  </si>
  <si>
    <t>Zonnepanelen</t>
  </si>
  <si>
    <t>Videomixer Beamer</t>
  </si>
  <si>
    <t>Boekwaarde Installaties in kerkelijke gebouwen 1 januari</t>
  </si>
  <si>
    <t>Totaal boekwaarde installaties per 31 december</t>
  </si>
  <si>
    <t xml:space="preserve"> </t>
  </si>
  <si>
    <t xml:space="preserve">  Inventarissen en installaties</t>
  </si>
  <si>
    <t>mei 2003 met een rentepercentage van 1%. De lening zou in 2033 aflopen. Het woonhuis</t>
  </si>
  <si>
    <t>Afschrijving installaties</t>
  </si>
  <si>
    <t xml:space="preserve">  ABN Amro deposito 5214.06.315 tot 10-10-2020</t>
  </si>
  <si>
    <t>Subsidie zonnepanelen</t>
  </si>
  <si>
    <t xml:space="preserve">  ABN Amro DVN duurzamfonds</t>
  </si>
  <si>
    <t>Bijlage 2. Afschrijvingsoverzicht per 31 december 2017</t>
  </si>
  <si>
    <t>De Vene Rouwkamer</t>
  </si>
  <si>
    <t>Kopieerapparaaat</t>
  </si>
  <si>
    <t>Financiële jaarverslaggeving 2017</t>
  </si>
  <si>
    <t>Bij het financiële verslag over het boekjaar 2017</t>
  </si>
  <si>
    <t>1. Balans per 31 december 2017</t>
  </si>
  <si>
    <t>2. Rekening van baten en lasten over 2017</t>
  </si>
  <si>
    <t>1. Specificatie onroerende zaken per 31 december 2017</t>
  </si>
  <si>
    <t>2. Specificatie overige materiële vaste activa per 31 december 2017</t>
  </si>
  <si>
    <t>3. Overzicht van de financiële vaste activa per 31 december 2017</t>
  </si>
  <si>
    <t>Totaal boekwaarde inventaris/installaties per 31 december</t>
  </si>
  <si>
    <t>Obligaties/Aandelen</t>
  </si>
  <si>
    <t>ABN Amro 5579.02.485</t>
  </si>
  <si>
    <t>Bij: 2017 - legaat</t>
  </si>
  <si>
    <t>Onderhoud t.l.v. Brim</t>
  </si>
  <si>
    <t>Kosten organist en cantor in loondienst</t>
  </si>
  <si>
    <t>Betaalde huren Breedstraat</t>
  </si>
  <si>
    <t>Inkomsten verhuur opbaarruimte</t>
  </si>
  <si>
    <t>Boekenmarkt</t>
  </si>
  <si>
    <t>Opbrengst kaarsenverkoop</t>
  </si>
  <si>
    <t>Rommelmarkt</t>
  </si>
  <si>
    <t>13 april 2018</t>
  </si>
  <si>
    <t xml:space="preserve">De bruikleentermijn is op 31 mei 2012 gesteld op 20 jaar. </t>
  </si>
  <si>
    <t>bankgarantie werd maandelijks verminderd en de lening is in 2016 afgelost.</t>
  </si>
  <si>
    <t>van het boekjaar. Deze herwaardering vindt plaats via de balansrekening Reserve</t>
  </si>
  <si>
    <t>Koersverschillen. Het verlies of de winst wordt bij verkoop geboekt.</t>
  </si>
  <si>
    <t xml:space="preserve">in de Grootboeken der Nationale Schuld geschiedt tegen de beurskoers aan het einde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</si>
</sst>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dd/mm/yy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sz val="14"/>
      <name val="Verdana"/>
      <family val="2"/>
    </font>
    <font>
      <b/>
      <u/>
      <sz val="10"/>
      <name val="Verdana"/>
      <family val="2"/>
    </font>
    <font>
      <u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7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left"/>
    </xf>
    <xf numFmtId="49" fontId="8" fillId="0" borderId="0" xfId="1" applyNumberFormat="1" applyFont="1" applyFill="1" applyProtection="1"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3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horizontal="center"/>
    </xf>
    <xf numFmtId="3" fontId="10" fillId="0" borderId="0" xfId="0" applyNumberFormat="1" applyFont="1"/>
    <xf numFmtId="0" fontId="12" fillId="0" borderId="0" xfId="0" applyFont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1" fontId="3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5" fillId="0" borderId="0" xfId="0" applyFont="1"/>
    <xf numFmtId="3" fontId="3" fillId="0" borderId="5" xfId="0" applyNumberFormat="1" applyFont="1" applyBorder="1"/>
    <xf numFmtId="3" fontId="3" fillId="0" borderId="6" xfId="0" applyNumberFormat="1" applyFont="1" applyBorder="1"/>
    <xf numFmtId="0" fontId="16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0" xfId="0" applyFont="1"/>
    <xf numFmtId="3" fontId="9" fillId="0" borderId="0" xfId="0" quotePrefix="1" applyNumberFormat="1" applyFont="1" applyBorder="1" applyAlignment="1">
      <alignment horizontal="center"/>
    </xf>
    <xf numFmtId="3" fontId="0" fillId="0" borderId="0" xfId="0" applyNumberFormat="1" applyBorder="1"/>
    <xf numFmtId="3" fontId="3" fillId="0" borderId="6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65" fontId="18" fillId="0" borderId="0" xfId="0" applyNumberFormat="1" applyFont="1"/>
    <xf numFmtId="3" fontId="18" fillId="0" borderId="0" xfId="0" applyNumberFormat="1" applyFont="1"/>
    <xf numFmtId="0" fontId="18" fillId="0" borderId="1" xfId="0" applyFont="1" applyBorder="1"/>
    <xf numFmtId="0" fontId="18" fillId="0" borderId="0" xfId="0" applyFont="1" applyBorder="1"/>
    <xf numFmtId="0" fontId="18" fillId="0" borderId="1" xfId="0" applyFont="1" applyBorder="1" applyAlignment="1"/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/>
    </xf>
    <xf numFmtId="3" fontId="18" fillId="0" borderId="8" xfId="0" applyNumberFormat="1" applyFont="1" applyBorder="1"/>
    <xf numFmtId="3" fontId="18" fillId="0" borderId="0" xfId="0" applyNumberFormat="1" applyFont="1" applyBorder="1"/>
    <xf numFmtId="0" fontId="18" fillId="0" borderId="0" xfId="0" applyFont="1" applyBorder="1" applyAlignment="1"/>
    <xf numFmtId="0" fontId="19" fillId="0" borderId="0" xfId="0" applyFont="1"/>
    <xf numFmtId="17" fontId="18" fillId="0" borderId="0" xfId="0" applyNumberFormat="1" applyFont="1"/>
    <xf numFmtId="14" fontId="18" fillId="0" borderId="0" xfId="0" applyNumberFormat="1" applyFont="1"/>
    <xf numFmtId="0" fontId="9" fillId="0" borderId="0" xfId="0" applyFont="1" applyBorder="1"/>
    <xf numFmtId="0" fontId="20" fillId="0" borderId="0" xfId="0" applyFont="1" applyBorder="1"/>
    <xf numFmtId="165" fontId="14" fillId="0" borderId="0" xfId="0" applyNumberFormat="1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0" borderId="1" xfId="0" quotePrefix="1" applyNumberFormat="1" applyFont="1" applyBorder="1" applyAlignment="1">
      <alignment horizontal="center"/>
    </xf>
    <xf numFmtId="0" fontId="18" fillId="0" borderId="1" xfId="0" applyFont="1" applyBorder="1" applyAlignment="1"/>
    <xf numFmtId="3" fontId="18" fillId="0" borderId="9" xfId="0" applyNumberFormat="1" applyFont="1" applyBorder="1"/>
    <xf numFmtId="3" fontId="18" fillId="0" borderId="10" xfId="0" applyNumberFormat="1" applyFont="1" applyBorder="1"/>
    <xf numFmtId="3" fontId="18" fillId="0" borderId="1" xfId="0" applyNumberFormat="1" applyFont="1" applyBorder="1"/>
    <xf numFmtId="14" fontId="18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8" fillId="0" borderId="0" xfId="0" applyFont="1" applyAlignment="1"/>
    <xf numFmtId="0" fontId="18" fillId="0" borderId="1" xfId="0" applyFont="1" applyBorder="1" applyAlignment="1"/>
    <xf numFmtId="0" fontId="3" fillId="0" borderId="1" xfId="0" applyFont="1" applyBorder="1" applyAlignment="1">
      <alignment horizontal="center"/>
    </xf>
  </cellXfs>
  <cellStyles count="2">
    <cellStyle name="Normal_JAARBOEK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34</xdr:row>
      <xdr:rowOff>47625</xdr:rowOff>
    </xdr:from>
    <xdr:to>
      <xdr:col>7</xdr:col>
      <xdr:colOff>328997</xdr:colOff>
      <xdr:row>45</xdr:row>
      <xdr:rowOff>3961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20DAE2A-636C-4CA9-94FD-EC7D85F1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075" y="6629400"/>
          <a:ext cx="2243522" cy="17375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greet/Mijn%20documenten/ELAN/JAARREKENINGEN/Jaarrekening%20elan%20drechterland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"/>
      <sheetName val="TABBLADEN"/>
      <sheetName val="BESTUURSVERSLAG"/>
      <sheetName val="BALANS"/>
      <sheetName val="RESULTAAT"/>
      <sheetName val="WAARDERING"/>
      <sheetName val="TOELBALANS"/>
      <sheetName val="TOEL.RES.REK."/>
      <sheetName val="OV.GEGEVENS"/>
      <sheetName val="BIJL 1 X SPEC BALANS"/>
      <sheetName val="BIJL 2 X SPEC RESREK"/>
      <sheetName val="BIJL 3 FISC POS"/>
      <sheetName val="BIJL 4 FIN POS"/>
      <sheetName val="BIJL 5 MVA"/>
    </sheetNames>
    <sheetDataSet>
      <sheetData sheetId="0">
        <row r="6">
          <cell r="D6" t="str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16"/>
  <sheetViews>
    <sheetView tabSelected="1" view="pageBreakPreview" zoomScaleNormal="100" zoomScaleSheetLayoutView="100" workbookViewId="0">
      <selection activeCell="N39" sqref="N39"/>
    </sheetView>
  </sheetViews>
  <sheetFormatPr defaultRowHeight="12.75" x14ac:dyDescent="0.2"/>
  <cols>
    <col min="1" max="1" width="4.85546875" customWidth="1"/>
    <col min="2" max="2" width="21.42578125" customWidth="1"/>
    <col min="8" max="8" width="14.42578125" customWidth="1"/>
  </cols>
  <sheetData>
    <row r="1" spans="3:7" s="2" customFormat="1" ht="19.5" x14ac:dyDescent="0.25">
      <c r="C1" s="57"/>
    </row>
    <row r="2" spans="3:7" s="2" customFormat="1" x14ac:dyDescent="0.2"/>
    <row r="3" spans="3:7" s="2" customFormat="1" x14ac:dyDescent="0.2"/>
    <row r="4" spans="3:7" s="2" customFormat="1" x14ac:dyDescent="0.2"/>
    <row r="5" spans="3:7" s="2" customFormat="1" x14ac:dyDescent="0.2"/>
    <row r="6" spans="3:7" s="2" customFormat="1" x14ac:dyDescent="0.2"/>
    <row r="7" spans="3:7" s="2" customFormat="1" x14ac:dyDescent="0.2"/>
    <row r="8" spans="3:7" s="2" customFormat="1" x14ac:dyDescent="0.2"/>
    <row r="9" spans="3:7" s="2" customFormat="1" x14ac:dyDescent="0.2"/>
    <row r="10" spans="3:7" s="2" customFormat="1" ht="22.5" x14ac:dyDescent="0.3">
      <c r="D10" s="3" t="s">
        <v>129</v>
      </c>
      <c r="E10" s="4"/>
      <c r="F10" s="5"/>
      <c r="G10" s="4"/>
    </row>
    <row r="11" spans="3:7" s="2" customFormat="1" ht="22.5" x14ac:dyDescent="0.3">
      <c r="D11" s="3" t="s">
        <v>34</v>
      </c>
      <c r="E11" s="4"/>
      <c r="F11" s="5"/>
      <c r="G11" s="4"/>
    </row>
    <row r="12" spans="3:7" s="2" customFormat="1" ht="22.5" x14ac:dyDescent="0.3">
      <c r="D12" s="3" t="s">
        <v>121</v>
      </c>
      <c r="E12" s="4"/>
      <c r="F12" s="4"/>
      <c r="G12" s="4"/>
    </row>
    <row r="13" spans="3:7" s="2" customFormat="1" ht="22.5" x14ac:dyDescent="0.3">
      <c r="D13" s="4"/>
      <c r="E13" s="4"/>
      <c r="F13" s="4"/>
      <c r="G13" s="4"/>
    </row>
    <row r="14" spans="3:7" s="2" customFormat="1" ht="22.5" x14ac:dyDescent="0.3">
      <c r="D14" s="6" t="s">
        <v>26</v>
      </c>
      <c r="E14" s="4"/>
      <c r="F14" s="6"/>
      <c r="G14" s="4"/>
    </row>
    <row r="15" spans="3:7" s="2" customFormat="1" ht="22.5" x14ac:dyDescent="0.3">
      <c r="D15" s="7" t="s">
        <v>382</v>
      </c>
      <c r="E15" s="4"/>
      <c r="F15" s="4"/>
      <c r="G15" s="4"/>
    </row>
    <row r="16" spans="3:7" s="2" customFormat="1" ht="22.5" x14ac:dyDescent="0.3">
      <c r="D16" s="4"/>
      <c r="E16" s="4"/>
      <c r="F16" s="5"/>
      <c r="G16" s="4"/>
    </row>
    <row r="17" spans="4:7" s="2" customFormat="1" ht="22.5" x14ac:dyDescent="0.3">
      <c r="D17" s="8" t="s">
        <v>400</v>
      </c>
      <c r="E17" s="4"/>
      <c r="F17" s="4"/>
      <c r="G17" s="4"/>
    </row>
    <row r="18" spans="4:7" s="2" customFormat="1" x14ac:dyDescent="0.2"/>
    <row r="19" spans="4:7" s="2" customFormat="1" x14ac:dyDescent="0.2"/>
    <row r="20" spans="4:7" s="2" customFormat="1" x14ac:dyDescent="0.2"/>
    <row r="21" spans="4:7" s="2" customFormat="1" x14ac:dyDescent="0.2"/>
    <row r="22" spans="4:7" s="2" customFormat="1" x14ac:dyDescent="0.2"/>
    <row r="23" spans="4:7" s="2" customFormat="1" x14ac:dyDescent="0.2"/>
    <row r="24" spans="4:7" s="2" customFormat="1" x14ac:dyDescent="0.2"/>
    <row r="25" spans="4:7" s="2" customFormat="1" x14ac:dyDescent="0.2"/>
    <row r="26" spans="4:7" s="2" customFormat="1" x14ac:dyDescent="0.2"/>
    <row r="27" spans="4:7" s="2" customFormat="1" x14ac:dyDescent="0.2"/>
    <row r="28" spans="4:7" s="2" customFormat="1" x14ac:dyDescent="0.2"/>
    <row r="29" spans="4:7" s="2" customFormat="1" x14ac:dyDescent="0.2"/>
    <row r="30" spans="4:7" s="2" customFormat="1" x14ac:dyDescent="0.2"/>
    <row r="31" spans="4:7" s="2" customFormat="1" x14ac:dyDescent="0.2"/>
    <row r="32" spans="4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2" s="2" customFormat="1" x14ac:dyDescent="0.2"/>
    <row r="50" spans="1:2" s="2" customFormat="1" x14ac:dyDescent="0.2"/>
    <row r="51" spans="1:2" s="2" customFormat="1" x14ac:dyDescent="0.2"/>
    <row r="52" spans="1:2" s="2" customFormat="1" x14ac:dyDescent="0.2"/>
    <row r="53" spans="1:2" s="2" customFormat="1" x14ac:dyDescent="0.2"/>
    <row r="54" spans="1:2" s="2" customFormat="1" x14ac:dyDescent="0.2">
      <c r="A54" s="9" t="s">
        <v>27</v>
      </c>
    </row>
    <row r="55" spans="1:2" s="2" customFormat="1" x14ac:dyDescent="0.2"/>
    <row r="56" spans="1:2" s="2" customFormat="1" x14ac:dyDescent="0.2">
      <c r="A56" s="2" t="s">
        <v>383</v>
      </c>
    </row>
    <row r="57" spans="1:2" s="2" customFormat="1" x14ac:dyDescent="0.2"/>
    <row r="58" spans="1:2" s="2" customFormat="1" x14ac:dyDescent="0.2"/>
    <row r="59" spans="1:2" s="2" customFormat="1" x14ac:dyDescent="0.2">
      <c r="A59" s="2" t="s">
        <v>28</v>
      </c>
      <c r="B59" s="10" t="s">
        <v>29</v>
      </c>
    </row>
    <row r="60" spans="1:2" s="2" customFormat="1" x14ac:dyDescent="0.2"/>
    <row r="61" spans="1:2" s="2" customFormat="1" x14ac:dyDescent="0.2">
      <c r="B61" s="2" t="s">
        <v>384</v>
      </c>
    </row>
    <row r="62" spans="1:2" s="2" customFormat="1" x14ac:dyDescent="0.2">
      <c r="B62" s="2" t="s">
        <v>385</v>
      </c>
    </row>
    <row r="63" spans="1:2" s="2" customFormat="1" x14ac:dyDescent="0.2">
      <c r="B63" s="2" t="s">
        <v>30</v>
      </c>
    </row>
    <row r="64" spans="1:2" s="2" customFormat="1" x14ac:dyDescent="0.2">
      <c r="B64" s="2" t="s">
        <v>31</v>
      </c>
    </row>
    <row r="65" spans="1:2" s="2" customFormat="1" x14ac:dyDescent="0.2">
      <c r="B65" s="2" t="s">
        <v>35</v>
      </c>
    </row>
    <row r="66" spans="1:2" s="2" customFormat="1" x14ac:dyDescent="0.2"/>
    <row r="67" spans="1:2" s="2" customFormat="1" x14ac:dyDescent="0.2"/>
    <row r="68" spans="1:2" s="2" customFormat="1" x14ac:dyDescent="0.2">
      <c r="A68" s="2" t="s">
        <v>32</v>
      </c>
      <c r="B68" s="10" t="s">
        <v>33</v>
      </c>
    </row>
    <row r="69" spans="1:2" s="2" customFormat="1" x14ac:dyDescent="0.2"/>
    <row r="70" spans="1:2" s="2" customFormat="1" x14ac:dyDescent="0.2">
      <c r="B70" s="2" t="s">
        <v>386</v>
      </c>
    </row>
    <row r="71" spans="1:2" s="2" customFormat="1" x14ac:dyDescent="0.2">
      <c r="B71" s="2" t="s">
        <v>387</v>
      </c>
    </row>
    <row r="72" spans="1:2" s="2" customFormat="1" x14ac:dyDescent="0.2">
      <c r="B72" s="2" t="s">
        <v>388</v>
      </c>
    </row>
    <row r="73" spans="1:2" s="2" customFormat="1" x14ac:dyDescent="0.2"/>
    <row r="74" spans="1:2" s="2" customFormat="1" x14ac:dyDescent="0.2"/>
    <row r="75" spans="1:2" s="2" customFormat="1" x14ac:dyDescent="0.2">
      <c r="A75" s="2" t="s">
        <v>37</v>
      </c>
      <c r="B75" s="10" t="s">
        <v>130</v>
      </c>
    </row>
    <row r="76" spans="1:2" s="2" customFormat="1" x14ac:dyDescent="0.2"/>
    <row r="77" spans="1:2" s="2" customFormat="1" x14ac:dyDescent="0.2"/>
    <row r="78" spans="1:2" s="2" customFormat="1" x14ac:dyDescent="0.2"/>
    <row r="79" spans="1:2" s="2" customFormat="1" x14ac:dyDescent="0.2"/>
    <row r="80" spans="1:2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pans="3:3" s="2" customFormat="1" x14ac:dyDescent="0.2"/>
    <row r="114" spans="3:3" s="2" customFormat="1" x14ac:dyDescent="0.2"/>
    <row r="115" spans="3:3" s="2" customFormat="1" x14ac:dyDescent="0.2"/>
    <row r="116" spans="3:3" s="2" customFormat="1" x14ac:dyDescent="0.2"/>
    <row r="117" spans="3:3" s="2" customFormat="1" x14ac:dyDescent="0.2"/>
    <row r="118" spans="3:3" s="2" customFormat="1" x14ac:dyDescent="0.2"/>
    <row r="119" spans="3:3" s="2" customFormat="1" x14ac:dyDescent="0.2"/>
    <row r="120" spans="3:3" s="2" customFormat="1" x14ac:dyDescent="0.2"/>
    <row r="121" spans="3:3" s="2" customFormat="1" x14ac:dyDescent="0.2"/>
    <row r="122" spans="3:3" s="2" customFormat="1" x14ac:dyDescent="0.2"/>
    <row r="123" spans="3:3" s="2" customFormat="1" x14ac:dyDescent="0.2"/>
    <row r="124" spans="3:3" s="2" customFormat="1" ht="18" x14ac:dyDescent="0.25">
      <c r="C124" s="11" t="s">
        <v>8</v>
      </c>
    </row>
    <row r="125" spans="3:3" s="2" customFormat="1" x14ac:dyDescent="0.2"/>
    <row r="126" spans="3:3" s="2" customFormat="1" x14ac:dyDescent="0.2"/>
    <row r="127" spans="3:3" s="2" customFormat="1" x14ac:dyDescent="0.2"/>
    <row r="128" spans="3:3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3:3" s="2" customFormat="1" x14ac:dyDescent="0.2"/>
    <row r="178" spans="3:3" s="2" customFormat="1" x14ac:dyDescent="0.2"/>
    <row r="179" spans="3:3" s="2" customFormat="1" x14ac:dyDescent="0.2"/>
    <row r="180" spans="3:3" s="2" customFormat="1" ht="18" x14ac:dyDescent="0.25">
      <c r="C180" s="11" t="s">
        <v>36</v>
      </c>
    </row>
    <row r="181" spans="3:3" s="2" customFormat="1" x14ac:dyDescent="0.2"/>
    <row r="182" spans="3:3" s="2" customFormat="1" x14ac:dyDescent="0.2"/>
    <row r="183" spans="3:3" s="2" customFormat="1" x14ac:dyDescent="0.2"/>
    <row r="184" spans="3:3" s="2" customFormat="1" x14ac:dyDescent="0.2"/>
    <row r="185" spans="3:3" s="2" customFormat="1" x14ac:dyDescent="0.2"/>
    <row r="186" spans="3:3" s="2" customFormat="1" x14ac:dyDescent="0.2"/>
    <row r="187" spans="3:3" s="2" customFormat="1" x14ac:dyDescent="0.2"/>
    <row r="188" spans="3:3" s="2" customFormat="1" x14ac:dyDescent="0.2"/>
    <row r="189" spans="3:3" s="2" customFormat="1" x14ac:dyDescent="0.2"/>
    <row r="190" spans="3:3" s="2" customFormat="1" x14ac:dyDescent="0.2"/>
    <row r="191" spans="3:3" s="2" customFormat="1" x14ac:dyDescent="0.2"/>
    <row r="192" spans="3:3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pans="3:3" s="2" customFormat="1" x14ac:dyDescent="0.2"/>
    <row r="226" spans="3:3" s="2" customFormat="1" x14ac:dyDescent="0.2"/>
    <row r="227" spans="3:3" s="2" customFormat="1" ht="18" x14ac:dyDescent="0.25">
      <c r="C227" s="11" t="s">
        <v>367</v>
      </c>
    </row>
    <row r="228" spans="3:3" s="2" customFormat="1" x14ac:dyDescent="0.2"/>
    <row r="229" spans="3:3" s="2" customFormat="1" x14ac:dyDescent="0.2"/>
    <row r="230" spans="3:3" s="2" customFormat="1" x14ac:dyDescent="0.2"/>
    <row r="231" spans="3:3" s="2" customFormat="1" x14ac:dyDescent="0.2"/>
    <row r="232" spans="3:3" s="2" customFormat="1" x14ac:dyDescent="0.2"/>
    <row r="233" spans="3:3" s="2" customFormat="1" x14ac:dyDescent="0.2"/>
    <row r="234" spans="3:3" s="2" customFormat="1" x14ac:dyDescent="0.2"/>
    <row r="235" spans="3:3" s="2" customFormat="1" x14ac:dyDescent="0.2"/>
    <row r="236" spans="3:3" s="2" customFormat="1" x14ac:dyDescent="0.2"/>
    <row r="237" spans="3:3" s="2" customFormat="1" x14ac:dyDescent="0.2"/>
    <row r="238" spans="3:3" s="2" customFormat="1" x14ac:dyDescent="0.2"/>
    <row r="239" spans="3:3" s="2" customFormat="1" x14ac:dyDescent="0.2"/>
    <row r="240" spans="3:3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</sheetData>
  <phoneticPr fontId="2" type="noConversion"/>
  <pageMargins left="0.75" right="0.75" top="1" bottom="1" header="0.5" footer="0.5"/>
  <pageSetup paperSize="9" orientation="portrait" r:id="rId1"/>
  <headerFooter>
    <oddHeader>&amp;L&amp;"Verdana,Vet"&amp;7Protestantse Gemeente Enkhuizen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view="pageBreakPreview" zoomScaleNormal="100" zoomScaleSheetLayoutView="100" workbookViewId="0">
      <selection activeCell="G24" sqref="G24"/>
    </sheetView>
  </sheetViews>
  <sheetFormatPr defaultRowHeight="12.75" x14ac:dyDescent="0.2"/>
  <cols>
    <col min="1" max="1" width="38.85546875" customWidth="1"/>
    <col min="2" max="2" width="11.5703125" style="1" bestFit="1" customWidth="1"/>
    <col min="3" max="3" width="10.28515625" style="1" customWidth="1"/>
    <col min="4" max="4" width="3.7109375" style="1" customWidth="1"/>
    <col min="5" max="5" width="11.5703125" style="1" bestFit="1" customWidth="1"/>
    <col min="6" max="6" width="10.28515625" style="1" customWidth="1"/>
    <col min="7" max="7" width="36.42578125" style="1" customWidth="1"/>
    <col min="8" max="8" width="11" style="1" bestFit="1" customWidth="1"/>
    <col min="9" max="9" width="11" style="1" customWidth="1"/>
    <col min="10" max="10" width="3.7109375" style="1" customWidth="1"/>
    <col min="11" max="11" width="11" style="1" bestFit="1" customWidth="1"/>
    <col min="12" max="12" width="11" style="1" customWidth="1"/>
    <col min="13" max="19" width="9.140625" style="1"/>
  </cols>
  <sheetData>
    <row r="1" spans="1:19" s="2" customFormat="1" x14ac:dyDescent="0.2">
      <c r="A1" s="9" t="s">
        <v>8</v>
      </c>
      <c r="B1" s="12"/>
      <c r="C1" s="12"/>
      <c r="D1" s="12"/>
      <c r="E1" s="12"/>
      <c r="F1" s="12"/>
      <c r="G1" s="13" t="s">
        <v>8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2" customFormat="1" x14ac:dyDescent="0.2">
      <c r="A3" s="10" t="s">
        <v>9</v>
      </c>
      <c r="B3" s="95">
        <v>43100</v>
      </c>
      <c r="C3" s="95"/>
      <c r="D3" s="14"/>
      <c r="E3" s="95">
        <v>42735</v>
      </c>
      <c r="F3" s="95"/>
      <c r="G3" s="15" t="s">
        <v>9</v>
      </c>
      <c r="H3" s="95">
        <v>43100</v>
      </c>
      <c r="I3" s="95"/>
      <c r="J3" s="14"/>
      <c r="K3" s="95">
        <v>42735</v>
      </c>
      <c r="L3" s="95"/>
      <c r="M3" s="12"/>
      <c r="N3" s="12"/>
      <c r="O3" s="12"/>
      <c r="P3" s="12"/>
      <c r="Q3" s="12"/>
      <c r="R3" s="12"/>
      <c r="S3" s="12"/>
    </row>
    <row r="4" spans="1:19" s="2" customFormat="1" x14ac:dyDescent="0.2">
      <c r="B4" s="14" t="s">
        <v>6</v>
      </c>
      <c r="C4" s="14" t="s">
        <v>6</v>
      </c>
      <c r="D4" s="14"/>
      <c r="E4" s="14" t="s">
        <v>6</v>
      </c>
      <c r="F4" s="14" t="s">
        <v>6</v>
      </c>
      <c r="G4" s="12"/>
      <c r="H4" s="14" t="s">
        <v>6</v>
      </c>
      <c r="I4" s="14" t="s">
        <v>6</v>
      </c>
      <c r="J4" s="14"/>
      <c r="K4" s="14" t="s">
        <v>6</v>
      </c>
      <c r="L4" s="14" t="s">
        <v>6</v>
      </c>
      <c r="M4" s="12"/>
      <c r="N4" s="12"/>
      <c r="O4" s="12"/>
      <c r="P4" s="12"/>
      <c r="Q4" s="12"/>
      <c r="R4" s="12"/>
      <c r="S4" s="12"/>
    </row>
    <row r="5" spans="1:19" s="2" customForma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2" customFormat="1" x14ac:dyDescent="0.2">
      <c r="A6" s="9" t="s">
        <v>10</v>
      </c>
      <c r="B6" s="12"/>
      <c r="C6" s="12"/>
      <c r="D6" s="12"/>
      <c r="E6" s="12"/>
      <c r="F6" s="12"/>
      <c r="G6" s="13" t="s">
        <v>11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2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2" customFormat="1" x14ac:dyDescent="0.2">
      <c r="A8" s="16" t="s">
        <v>1</v>
      </c>
      <c r="B8" s="12"/>
      <c r="C8" s="12"/>
      <c r="D8" s="12"/>
      <c r="E8" s="12"/>
      <c r="F8" s="12"/>
      <c r="G8" s="13" t="s">
        <v>41</v>
      </c>
      <c r="H8" s="17">
        <v>2292420</v>
      </c>
      <c r="I8" s="12"/>
      <c r="J8" s="12"/>
      <c r="K8" s="17">
        <v>2242772</v>
      </c>
      <c r="L8" s="12"/>
      <c r="M8" s="12"/>
      <c r="N8" s="12"/>
      <c r="O8" s="12"/>
      <c r="P8" s="12"/>
      <c r="Q8" s="12"/>
      <c r="R8" s="12"/>
      <c r="S8" s="12"/>
    </row>
    <row r="9" spans="1:19" s="2" customFormat="1" x14ac:dyDescent="0.2">
      <c r="A9" s="9"/>
      <c r="B9" s="12"/>
      <c r="C9" s="12"/>
      <c r="D9" s="12"/>
      <c r="E9" s="12"/>
      <c r="F9" s="12"/>
      <c r="G9" s="12"/>
      <c r="H9" s="12"/>
      <c r="I9" s="12">
        <f>SUM(H8)</f>
        <v>2292420</v>
      </c>
      <c r="J9" s="12"/>
      <c r="K9" s="12"/>
      <c r="L9" s="12">
        <f>SUM(K8)</f>
        <v>2242772</v>
      </c>
      <c r="M9" s="12"/>
      <c r="N9" s="12"/>
      <c r="O9" s="12"/>
      <c r="P9" s="12"/>
      <c r="Q9" s="12"/>
      <c r="R9" s="12"/>
      <c r="S9" s="12"/>
    </row>
    <row r="10" spans="1:19" s="2" customFormat="1" x14ac:dyDescent="0.2">
      <c r="A10" s="2" t="s">
        <v>131</v>
      </c>
      <c r="B10" s="12">
        <v>0</v>
      </c>
      <c r="C10" s="12"/>
      <c r="D10" s="12"/>
      <c r="E10" s="12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2" customFormat="1" x14ac:dyDescent="0.2">
      <c r="A11" s="2" t="s">
        <v>373</v>
      </c>
      <c r="B11" s="19">
        <v>49919</v>
      </c>
      <c r="C11" s="19"/>
      <c r="D11" s="19"/>
      <c r="E11" s="19">
        <v>56071</v>
      </c>
      <c r="F11" s="19"/>
      <c r="G11" s="13" t="s">
        <v>42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2" customFormat="1" x14ac:dyDescent="0.2">
      <c r="A12" s="2" t="s">
        <v>38</v>
      </c>
      <c r="B12" s="19">
        <v>410495</v>
      </c>
      <c r="C12" s="12"/>
      <c r="D12" s="12"/>
      <c r="E12" s="19">
        <v>153058</v>
      </c>
      <c r="F12" s="12"/>
      <c r="G12" s="2" t="s">
        <v>132</v>
      </c>
      <c r="H12" s="12">
        <v>270060</v>
      </c>
      <c r="K12" s="12">
        <v>275385</v>
      </c>
      <c r="M12" s="12"/>
      <c r="N12" s="12"/>
      <c r="O12" s="12"/>
      <c r="P12" s="12"/>
      <c r="Q12" s="12"/>
      <c r="R12" s="12"/>
      <c r="S12" s="12"/>
    </row>
    <row r="13" spans="1:19" s="2" customFormat="1" x14ac:dyDescent="0.2">
      <c r="A13" s="2" t="s">
        <v>337</v>
      </c>
      <c r="B13" s="17">
        <v>1945000</v>
      </c>
      <c r="E13" s="17">
        <v>2145000</v>
      </c>
      <c r="G13" s="12" t="s">
        <v>135</v>
      </c>
      <c r="H13" s="17">
        <v>0</v>
      </c>
      <c r="K13" s="17">
        <v>0</v>
      </c>
      <c r="M13" s="12"/>
      <c r="N13" s="12"/>
      <c r="O13" s="12"/>
      <c r="P13" s="12"/>
      <c r="Q13" s="12"/>
      <c r="R13" s="12"/>
      <c r="S13" s="12"/>
    </row>
    <row r="14" spans="1:19" s="2" customFormat="1" x14ac:dyDescent="0.2">
      <c r="B14" s="12"/>
      <c r="C14" s="12">
        <f>SUM(B10:B13)</f>
        <v>2405414</v>
      </c>
      <c r="D14" s="12"/>
      <c r="E14" s="12"/>
      <c r="F14" s="12">
        <f>SUM(E10:E13)</f>
        <v>2354129</v>
      </c>
      <c r="G14" s="12"/>
      <c r="H14" s="12"/>
      <c r="I14" s="12">
        <f>SUM(H12:H13)</f>
        <v>270060</v>
      </c>
      <c r="J14" s="12"/>
      <c r="K14" s="12"/>
      <c r="L14" s="12">
        <f>SUM(K12:K13)</f>
        <v>275385</v>
      </c>
      <c r="M14" s="12"/>
      <c r="N14" s="12"/>
      <c r="O14" s="12"/>
      <c r="P14" s="12"/>
      <c r="Q14" s="12"/>
      <c r="R14" s="12"/>
      <c r="S14" s="12"/>
    </row>
    <row r="15" spans="1:19" s="2" customFormat="1" x14ac:dyDescent="0.2">
      <c r="B15" s="12"/>
      <c r="C15" s="12"/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2" customFormat="1" x14ac:dyDescent="0.2">
      <c r="A16" s="16" t="s">
        <v>5</v>
      </c>
      <c r="B16" s="12"/>
      <c r="C16" s="12"/>
      <c r="D16" s="12"/>
      <c r="E16" s="12"/>
      <c r="F16" s="12"/>
      <c r="G16" s="13" t="s">
        <v>133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2" customFormat="1" x14ac:dyDescent="0.2">
      <c r="A17" s="9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2" customFormat="1" x14ac:dyDescent="0.2">
      <c r="G18" s="12" t="s">
        <v>134</v>
      </c>
      <c r="H18" s="17">
        <v>0</v>
      </c>
      <c r="I18" s="12"/>
      <c r="J18" s="12"/>
      <c r="K18" s="17">
        <v>0</v>
      </c>
      <c r="L18" s="12"/>
      <c r="M18" s="12"/>
      <c r="N18" s="12"/>
      <c r="O18" s="12"/>
      <c r="P18" s="12"/>
      <c r="Q18" s="12"/>
      <c r="R18" s="12"/>
      <c r="S18" s="12"/>
    </row>
    <row r="19" spans="1:19" s="2" customFormat="1" x14ac:dyDescent="0.2">
      <c r="A19" s="2" t="s">
        <v>39</v>
      </c>
      <c r="G19" s="13"/>
      <c r="H19" s="12"/>
      <c r="I19" s="12">
        <f>SUM(H18)</f>
        <v>0</v>
      </c>
      <c r="J19" s="12"/>
      <c r="K19" s="12"/>
      <c r="L19" s="12">
        <f>SUM(K18)</f>
        <v>0</v>
      </c>
      <c r="M19" s="12"/>
      <c r="N19" s="12"/>
      <c r="O19" s="12"/>
      <c r="P19" s="12"/>
      <c r="Q19" s="12"/>
      <c r="R19" s="12"/>
      <c r="S19" s="12"/>
    </row>
    <row r="20" spans="1:19" s="2" customFormat="1" x14ac:dyDescent="0.2">
      <c r="A20" s="2" t="s">
        <v>40</v>
      </c>
      <c r="B20" s="51">
        <v>70528</v>
      </c>
      <c r="C20" s="12"/>
      <c r="D20" s="12"/>
      <c r="E20" s="51">
        <v>63978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2" customFormat="1" x14ac:dyDescent="0.2">
      <c r="B21" s="12"/>
      <c r="C21" s="52">
        <f>SUM(B19:B20)</f>
        <v>70528</v>
      </c>
      <c r="D21" s="12"/>
      <c r="E21" s="12"/>
      <c r="F21" s="52">
        <f>SUM(E19:E20)</f>
        <v>63978</v>
      </c>
      <c r="G21" s="13" t="s">
        <v>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2" customForma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2" customFormat="1" x14ac:dyDescent="0.2">
      <c r="B23" s="12"/>
      <c r="C23" s="12"/>
      <c r="D23" s="12"/>
      <c r="E23" s="12"/>
      <c r="F23" s="12"/>
      <c r="G23" s="12" t="s">
        <v>43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2" customFormat="1" x14ac:dyDescent="0.2">
      <c r="A24" s="9" t="s">
        <v>13</v>
      </c>
      <c r="B24" s="17">
        <v>106868</v>
      </c>
      <c r="C24" s="12"/>
      <c r="D24" s="12"/>
      <c r="E24" s="17">
        <v>117903</v>
      </c>
      <c r="F24" s="12"/>
      <c r="G24" s="12" t="s">
        <v>44</v>
      </c>
      <c r="H24" s="17">
        <v>20330</v>
      </c>
      <c r="I24" s="12"/>
      <c r="J24" s="12"/>
      <c r="K24" s="17">
        <v>17853</v>
      </c>
      <c r="L24" s="12"/>
      <c r="M24" s="12"/>
      <c r="N24" s="12"/>
      <c r="O24" s="12"/>
      <c r="P24" s="12"/>
      <c r="Q24" s="12"/>
      <c r="R24" s="12"/>
      <c r="S24" s="12"/>
    </row>
    <row r="25" spans="1:19" s="2" customFormat="1" x14ac:dyDescent="0.2">
      <c r="B25" s="12"/>
      <c r="C25" s="12">
        <f>SUM(B24)</f>
        <v>106868</v>
      </c>
      <c r="D25" s="12"/>
      <c r="E25" s="12"/>
      <c r="F25" s="12">
        <f>SUM(E24)</f>
        <v>117903</v>
      </c>
      <c r="G25" s="12"/>
      <c r="H25" s="12"/>
      <c r="I25" s="12">
        <f>SUM(H22:H24)</f>
        <v>20330</v>
      </c>
      <c r="J25" s="12"/>
      <c r="K25" s="12"/>
      <c r="L25" s="12">
        <f>SUM(K22:K24)</f>
        <v>17853</v>
      </c>
      <c r="M25" s="12"/>
      <c r="N25" s="12"/>
      <c r="O25" s="12"/>
      <c r="P25" s="12"/>
      <c r="Q25" s="12"/>
      <c r="R25" s="12"/>
      <c r="S25" s="12"/>
    </row>
    <row r="26" spans="1:19" s="2" customForma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2" customFormat="1" x14ac:dyDescent="0.2">
      <c r="B27" s="12"/>
      <c r="C27" s="12"/>
      <c r="D27" s="12"/>
      <c r="E27" s="12"/>
      <c r="F27" s="12"/>
      <c r="G27" s="12"/>
      <c r="H27" s="12"/>
      <c r="I27" s="17"/>
      <c r="J27" s="19"/>
      <c r="K27" s="12"/>
      <c r="L27" s="17"/>
      <c r="M27" s="12"/>
      <c r="N27" s="12"/>
      <c r="O27" s="12"/>
      <c r="P27" s="12"/>
      <c r="Q27" s="12"/>
      <c r="R27" s="12"/>
      <c r="S27" s="12"/>
    </row>
    <row r="28" spans="1:19" s="2" customFormat="1" ht="13.5" thickBot="1" x14ac:dyDescent="0.25">
      <c r="A28" s="2" t="s">
        <v>14</v>
      </c>
      <c r="B28" s="12"/>
      <c r="C28" s="18">
        <f>SUM(C6:C26)</f>
        <v>2582810</v>
      </c>
      <c r="D28" s="12"/>
      <c r="E28" s="12"/>
      <c r="F28" s="18">
        <f>SUM(F6:F26)</f>
        <v>2536010</v>
      </c>
      <c r="G28" s="12" t="s">
        <v>14</v>
      </c>
      <c r="H28" s="12"/>
      <c r="I28" s="20">
        <f>SUM(I5:I26)</f>
        <v>2582810</v>
      </c>
      <c r="J28" s="12"/>
      <c r="K28" s="12"/>
      <c r="L28" s="20">
        <f>SUM(L5:L26)</f>
        <v>2536010</v>
      </c>
      <c r="M28" s="12"/>
      <c r="N28" s="12"/>
      <c r="O28" s="12"/>
      <c r="P28" s="12"/>
      <c r="Q28" s="12"/>
      <c r="R28" s="12"/>
      <c r="S28" s="12"/>
    </row>
    <row r="29" spans="1:19" s="2" customFormat="1" ht="13.5" thickTop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2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2" customForma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2" customFormat="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s="2" customForma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s="2" customForma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s="2" customForma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s="2" customFormat="1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s="2" customForma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s="2" customForma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s="2" customForma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s="2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s="2" customForma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s="2" customForma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s="2" customForma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s="2" customForma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s="2" customForma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s="2" customForma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s="2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s="2" customFormat="1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</sheetData>
  <mergeCells count="4">
    <mergeCell ref="B3:C3"/>
    <mergeCell ref="E3:F3"/>
    <mergeCell ref="H3:I3"/>
    <mergeCell ref="K3:L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useFirstPageNumber="1" r:id="rId1"/>
  <headerFooter alignWithMargins="0">
    <oddHeader>&amp;L&amp;"Verdana,Vet"&amp;7Protestantse Gemeente Enkhuizen</oddHeader>
    <oddFooter>&amp;C&amp;"Verdana,Standaard"Pagina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3"/>
  <sheetViews>
    <sheetView view="pageBreakPreview" topLeftCell="A10" zoomScaleNormal="100" zoomScaleSheetLayoutView="100" workbookViewId="0">
      <selection activeCell="C43" sqref="C43"/>
    </sheetView>
  </sheetViews>
  <sheetFormatPr defaultRowHeight="12.75" x14ac:dyDescent="0.2"/>
  <cols>
    <col min="1" max="1" width="44.140625" customWidth="1"/>
    <col min="2" max="2" width="15.140625" style="1" customWidth="1"/>
    <col min="3" max="4" width="14.140625" style="1" customWidth="1"/>
  </cols>
  <sheetData>
    <row r="1" spans="1:16" x14ac:dyDescent="0.2">
      <c r="A1" s="13" t="s">
        <v>8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2"/>
      <c r="B2" s="12"/>
      <c r="C2" s="12"/>
      <c r="D2" s="1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10" t="s">
        <v>45</v>
      </c>
      <c r="B3" s="96"/>
      <c r="C3" s="96"/>
      <c r="D3" s="2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10"/>
      <c r="B4" s="28" t="s">
        <v>46</v>
      </c>
      <c r="C4" s="28" t="s">
        <v>47</v>
      </c>
      <c r="D4" s="28" t="s">
        <v>47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/>
      <c r="B5" s="89">
        <v>2017</v>
      </c>
      <c r="C5" s="89">
        <v>2017</v>
      </c>
      <c r="D5" s="89">
        <v>2016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14" t="s">
        <v>6</v>
      </c>
      <c r="C6" s="14" t="s">
        <v>6</v>
      </c>
      <c r="D6" s="14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9" t="s">
        <v>48</v>
      </c>
      <c r="B7" s="12"/>
      <c r="C7" s="12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/>
      <c r="B8" s="19"/>
      <c r="C8" s="19"/>
      <c r="D8" s="1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136</v>
      </c>
      <c r="B9" s="19">
        <v>0</v>
      </c>
      <c r="C9" s="19">
        <v>3000</v>
      </c>
      <c r="D9" s="19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148</v>
      </c>
      <c r="B10" s="19">
        <v>99600</v>
      </c>
      <c r="C10" s="19">
        <v>102664</v>
      </c>
      <c r="D10" s="19">
        <v>98905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 t="s">
        <v>137</v>
      </c>
      <c r="B11" s="19">
        <v>0</v>
      </c>
      <c r="C11" s="19">
        <v>0</v>
      </c>
      <c r="D11" s="19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50</v>
      </c>
      <c r="B12" s="19">
        <v>159000</v>
      </c>
      <c r="C12" s="19">
        <v>170553</v>
      </c>
      <c r="D12" s="19">
        <v>169594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51</v>
      </c>
      <c r="B13" s="19">
        <v>0</v>
      </c>
      <c r="C13" s="19">
        <v>0</v>
      </c>
      <c r="D13" s="19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 t="s">
        <v>235</v>
      </c>
      <c r="B14" s="19">
        <v>0</v>
      </c>
      <c r="C14" s="19">
        <v>0</v>
      </c>
      <c r="D14" s="19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138</v>
      </c>
      <c r="B15" s="19">
        <v>40000</v>
      </c>
      <c r="C15" s="19">
        <v>45147</v>
      </c>
      <c r="D15" s="19">
        <v>29682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/>
      <c r="B16" s="21"/>
      <c r="C16" s="21"/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 t="s">
        <v>52</v>
      </c>
      <c r="B17" s="30">
        <f>SUM(B9:B15)</f>
        <v>298600</v>
      </c>
      <c r="C17" s="30">
        <f>SUM(C9:C16)</f>
        <v>321364</v>
      </c>
      <c r="D17" s="30">
        <f>SUM(D9:D16)</f>
        <v>298181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/>
      <c r="B18" s="19"/>
      <c r="C18" s="19"/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2"/>
      <c r="B19" s="19"/>
      <c r="C19" s="19"/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9" t="s">
        <v>53</v>
      </c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2"/>
      <c r="B21" s="19"/>
      <c r="C21" s="19"/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2" t="s">
        <v>139</v>
      </c>
      <c r="B22" s="19">
        <v>106500</v>
      </c>
      <c r="C22" s="19">
        <v>84468</v>
      </c>
      <c r="D22" s="19">
        <v>85833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140</v>
      </c>
      <c r="B23" s="19">
        <v>15600</v>
      </c>
      <c r="C23" s="19">
        <v>15775</v>
      </c>
      <c r="D23" s="19">
        <v>14184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141</v>
      </c>
      <c r="B24" s="19">
        <v>10500</v>
      </c>
      <c r="C24" s="19">
        <v>10911</v>
      </c>
      <c r="D24" s="19">
        <v>10717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142</v>
      </c>
      <c r="B25" s="19">
        <v>140850</v>
      </c>
      <c r="C25" s="19">
        <v>141222</v>
      </c>
      <c r="D25" s="19">
        <v>153163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143</v>
      </c>
      <c r="B26" s="19">
        <v>22750</v>
      </c>
      <c r="C26" s="19">
        <v>20580</v>
      </c>
      <c r="D26" s="19">
        <v>11311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144</v>
      </c>
      <c r="B27" s="19">
        <v>15950</v>
      </c>
      <c r="C27" s="19">
        <v>15160</v>
      </c>
      <c r="D27" s="19">
        <v>14954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145</v>
      </c>
      <c r="B28" s="19">
        <v>18200</v>
      </c>
      <c r="C28" s="19">
        <v>18523</v>
      </c>
      <c r="D28" s="19">
        <v>14147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57</v>
      </c>
      <c r="B29" s="19">
        <v>17150</v>
      </c>
      <c r="C29" s="19">
        <v>16523</v>
      </c>
      <c r="D29" s="19">
        <v>16860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146</v>
      </c>
      <c r="B30" s="19">
        <v>2500</v>
      </c>
      <c r="C30" s="19">
        <v>1771</v>
      </c>
      <c r="D30" s="19">
        <v>3373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29" customFormat="1" x14ac:dyDescent="0.2">
      <c r="A31" s="2" t="s">
        <v>120</v>
      </c>
      <c r="B31" s="19">
        <v>-26600</v>
      </c>
      <c r="C31" s="19">
        <v>-26152</v>
      </c>
      <c r="D31" s="19">
        <v>-22748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29" customFormat="1" x14ac:dyDescent="0.2">
      <c r="A32" s="2"/>
      <c r="B32" s="21"/>
      <c r="C32" s="21"/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29" customFormat="1" x14ac:dyDescent="0.2">
      <c r="A33" s="2" t="s">
        <v>58</v>
      </c>
      <c r="B33" s="30">
        <f>SUM(B22:B31)</f>
        <v>323400</v>
      </c>
      <c r="C33" s="30">
        <f>SUM(C22:C32)</f>
        <v>298781</v>
      </c>
      <c r="D33" s="30">
        <f>SUM(D22:D32)</f>
        <v>301794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29" customFormat="1" x14ac:dyDescent="0.2">
      <c r="A34" s="2"/>
      <c r="B34" s="19"/>
      <c r="C34" s="19"/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29" customFormat="1" x14ac:dyDescent="0.2">
      <c r="A35" s="2" t="s">
        <v>16</v>
      </c>
      <c r="B35" s="21">
        <f>B17-B33</f>
        <v>-24800</v>
      </c>
      <c r="C35" s="21">
        <f>C17-C33</f>
        <v>22583</v>
      </c>
      <c r="D35" s="21">
        <f>D17-D33</f>
        <v>-3613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29" customFormat="1" x14ac:dyDescent="0.2">
      <c r="A36" s="2"/>
      <c r="B36" s="19"/>
      <c r="C36" s="19"/>
      <c r="D36" s="1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29" customFormat="1" x14ac:dyDescent="0.2">
      <c r="A37" s="2" t="s">
        <v>345</v>
      </c>
      <c r="B37" s="19">
        <v>0</v>
      </c>
      <c r="C37" s="19">
        <v>0</v>
      </c>
      <c r="D37" s="19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29" customFormat="1" x14ac:dyDescent="0.2">
      <c r="A38" s="2"/>
      <c r="B38" s="19"/>
      <c r="C38" s="19"/>
      <c r="D38" s="1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29" customFormat="1" ht="13.5" thickBot="1" x14ac:dyDescent="0.25">
      <c r="A39" s="2" t="s">
        <v>16</v>
      </c>
      <c r="B39" s="18">
        <f>SUM(B35:B37)</f>
        <v>-24800</v>
      </c>
      <c r="C39" s="18">
        <f>SUM(C35:C37)</f>
        <v>22583</v>
      </c>
      <c r="D39" s="18">
        <f>SUM(D35:D37)</f>
        <v>-3613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29" customFormat="1" ht="13.5" thickTop="1" x14ac:dyDescent="0.2">
      <c r="A40" s="2"/>
      <c r="B40" s="12"/>
      <c r="C40" s="12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29" customFormat="1" x14ac:dyDescent="0.2">
      <c r="A41" s="2" t="s">
        <v>105</v>
      </c>
      <c r="B41" s="12"/>
      <c r="C41" s="12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29" customFormat="1" x14ac:dyDescent="0.2">
      <c r="A42" s="2" t="s">
        <v>106</v>
      </c>
      <c r="B42" s="12">
        <v>-24800</v>
      </c>
      <c r="C42" s="12">
        <v>22583</v>
      </c>
      <c r="D42" s="12">
        <v>-3613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29" customFormat="1" x14ac:dyDescent="0.2">
      <c r="A43" s="2" t="s">
        <v>147</v>
      </c>
      <c r="B43" s="12">
        <v>0</v>
      </c>
      <c r="C43" s="12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29" customFormat="1" x14ac:dyDescent="0.2">
      <c r="A44" s="2"/>
      <c r="B44" s="12"/>
      <c r="C44" s="12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29" customFormat="1" ht="13.5" thickBot="1" x14ac:dyDescent="0.25">
      <c r="A45" s="2"/>
      <c r="B45" s="18">
        <f>SUM(B42:B44)</f>
        <v>-24800</v>
      </c>
      <c r="C45" s="18">
        <f>SUM(C42:C44)</f>
        <v>22583</v>
      </c>
      <c r="D45" s="18">
        <f>SUM(D42:D44)</f>
        <v>-3613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29" customFormat="1" ht="13.5" thickTop="1" x14ac:dyDescent="0.2">
      <c r="A46" s="2"/>
      <c r="B46" s="12"/>
      <c r="C46" s="12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/>
      <c r="B47" s="12"/>
      <c r="C47" s="12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/>
      <c r="B48" s="12"/>
      <c r="C48" s="12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12"/>
      <c r="C49" s="12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12"/>
      <c r="C50" s="12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12"/>
      <c r="C51" s="12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12"/>
      <c r="C52" s="12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12"/>
      <c r="C53" s="12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12"/>
      <c r="C54" s="12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12"/>
      <c r="C55" s="12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12"/>
      <c r="C56" s="12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12"/>
      <c r="C57" s="12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12"/>
      <c r="C58" s="12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12"/>
      <c r="C59" s="12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12"/>
      <c r="C60" s="12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12"/>
      <c r="C61" s="12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12"/>
      <c r="C62" s="12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12"/>
      <c r="C63" s="12"/>
      <c r="D63" s="1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12"/>
      <c r="C64" s="12"/>
      <c r="D64" s="1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12"/>
      <c r="C65" s="12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12"/>
      <c r="C66" s="12"/>
      <c r="D66" s="1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12"/>
      <c r="C67" s="12"/>
      <c r="D67" s="1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12"/>
      <c r="C68" s="12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A69" s="2"/>
      <c r="B69" s="12"/>
      <c r="C69" s="12"/>
      <c r="D69" s="1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A70" s="2"/>
      <c r="B70" s="12"/>
      <c r="C70" s="12"/>
      <c r="D70" s="1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A71" s="2"/>
      <c r="B71" s="12"/>
      <c r="C71" s="12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A72" s="2"/>
      <c r="B72" s="12"/>
      <c r="C72" s="12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A73" s="2"/>
      <c r="B73" s="12"/>
      <c r="C73" s="12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</sheetData>
  <mergeCells count="1">
    <mergeCell ref="B3:C3"/>
  </mergeCells>
  <phoneticPr fontId="2" type="noConversion"/>
  <pageMargins left="0.74803149606299213" right="0.27559055118110237" top="0.98425196850393704" bottom="0.98425196850393704" header="0.51181102362204722" footer="0.51181102362204722"/>
  <pageSetup paperSize="9" firstPageNumber="3" orientation="portrait" useFirstPageNumber="1" r:id="rId1"/>
  <headerFooter alignWithMargins="0">
    <oddHeader>&amp;L&amp;"Verdana,Vet"&amp;7Protestantse Gemeente Enkhuizen</oddHeader>
    <oddFooter>&amp;C&amp;"Verdana,Standaard"Pagina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4"/>
  <sheetViews>
    <sheetView view="pageBreakPreview" topLeftCell="A10" zoomScaleNormal="100" zoomScaleSheetLayoutView="100" workbookViewId="0">
      <selection activeCell="N32" sqref="N32:N37"/>
    </sheetView>
  </sheetViews>
  <sheetFormatPr defaultRowHeight="12.75" x14ac:dyDescent="0.2"/>
  <cols>
    <col min="1" max="1" width="5.28515625" customWidth="1"/>
    <col min="10" max="10" width="13.5703125" customWidth="1"/>
  </cols>
  <sheetData>
    <row r="1" spans="1:2" s="2" customFormat="1" x14ac:dyDescent="0.2">
      <c r="A1" s="13" t="s">
        <v>8</v>
      </c>
    </row>
    <row r="2" spans="1:2" s="2" customFormat="1" x14ac:dyDescent="0.2"/>
    <row r="3" spans="1:2" s="2" customFormat="1" x14ac:dyDescent="0.2">
      <c r="A3" s="10" t="s">
        <v>15</v>
      </c>
    </row>
    <row r="4" spans="1:2" s="2" customFormat="1" x14ac:dyDescent="0.2"/>
    <row r="5" spans="1:2" s="2" customFormat="1" x14ac:dyDescent="0.2">
      <c r="A5" s="2" t="s">
        <v>7</v>
      </c>
      <c r="B5" s="10" t="s">
        <v>59</v>
      </c>
    </row>
    <row r="6" spans="1:2" s="2" customFormat="1" x14ac:dyDescent="0.2"/>
    <row r="7" spans="1:2" s="2" customFormat="1" x14ac:dyDescent="0.2">
      <c r="B7" s="9" t="s">
        <v>60</v>
      </c>
    </row>
    <row r="8" spans="1:2" s="2" customFormat="1" x14ac:dyDescent="0.2">
      <c r="B8" s="9"/>
    </row>
    <row r="9" spans="1:2" s="2" customFormat="1" x14ac:dyDescent="0.2">
      <c r="B9" s="2" t="s">
        <v>124</v>
      </c>
    </row>
    <row r="10" spans="1:2" s="2" customFormat="1" x14ac:dyDescent="0.2">
      <c r="B10" s="2" t="s">
        <v>125</v>
      </c>
    </row>
    <row r="11" spans="1:2" s="2" customFormat="1" x14ac:dyDescent="0.2">
      <c r="B11" s="2" t="s">
        <v>126</v>
      </c>
    </row>
    <row r="12" spans="1:2" s="2" customFormat="1" x14ac:dyDescent="0.2">
      <c r="B12" s="2" t="s">
        <v>61</v>
      </c>
    </row>
    <row r="13" spans="1:2" s="2" customFormat="1" x14ac:dyDescent="0.2"/>
    <row r="14" spans="1:2" s="2" customFormat="1" x14ac:dyDescent="0.2">
      <c r="B14" s="9" t="s">
        <v>12</v>
      </c>
    </row>
    <row r="15" spans="1:2" s="2" customFormat="1" x14ac:dyDescent="0.2"/>
    <row r="16" spans="1:2" s="2" customFormat="1" x14ac:dyDescent="0.2">
      <c r="B16" s="2" t="s">
        <v>69</v>
      </c>
    </row>
    <row r="17" spans="2:2" s="2" customFormat="1" x14ac:dyDescent="0.2">
      <c r="B17" s="2" t="s">
        <v>62</v>
      </c>
    </row>
    <row r="18" spans="2:2" s="2" customFormat="1" x14ac:dyDescent="0.2"/>
    <row r="19" spans="2:2" s="2" customFormat="1" x14ac:dyDescent="0.2">
      <c r="B19" s="9" t="s">
        <v>63</v>
      </c>
    </row>
    <row r="20" spans="2:2" s="2" customFormat="1" x14ac:dyDescent="0.2"/>
    <row r="21" spans="2:2" s="2" customFormat="1" x14ac:dyDescent="0.2">
      <c r="B21" s="2" t="s">
        <v>264</v>
      </c>
    </row>
    <row r="22" spans="2:2" s="2" customFormat="1" x14ac:dyDescent="0.2">
      <c r="B22" s="2" t="s">
        <v>405</v>
      </c>
    </row>
    <row r="23" spans="2:2" s="2" customFormat="1" x14ac:dyDescent="0.2">
      <c r="B23" s="2" t="s">
        <v>403</v>
      </c>
    </row>
    <row r="24" spans="2:2" s="2" customFormat="1" x14ac:dyDescent="0.2">
      <c r="B24" s="2" t="s">
        <v>404</v>
      </c>
    </row>
    <row r="25" spans="2:2" s="2" customFormat="1" x14ac:dyDescent="0.2"/>
    <row r="26" spans="2:2" s="2" customFormat="1" x14ac:dyDescent="0.2">
      <c r="B26" s="2" t="s">
        <v>272</v>
      </c>
    </row>
    <row r="27" spans="2:2" s="2" customFormat="1" x14ac:dyDescent="0.2">
      <c r="B27" s="2" t="s">
        <v>273</v>
      </c>
    </row>
    <row r="28" spans="2:2" s="2" customFormat="1" x14ac:dyDescent="0.2">
      <c r="B28" s="2" t="s">
        <v>274</v>
      </c>
    </row>
    <row r="29" spans="2:2" s="2" customFormat="1" x14ac:dyDescent="0.2">
      <c r="B29" s="2" t="s">
        <v>275</v>
      </c>
    </row>
    <row r="30" spans="2:2" s="2" customFormat="1" x14ac:dyDescent="0.2">
      <c r="B30" s="2" t="s">
        <v>276</v>
      </c>
    </row>
    <row r="31" spans="2:2" s="2" customFormat="1" x14ac:dyDescent="0.2"/>
    <row r="32" spans="2:2" s="2" customFormat="1" x14ac:dyDescent="0.2">
      <c r="B32" s="9" t="s">
        <v>2</v>
      </c>
    </row>
    <row r="33" spans="2:2" s="2" customFormat="1" x14ac:dyDescent="0.2"/>
    <row r="34" spans="2:2" s="2" customFormat="1" x14ac:dyDescent="0.2">
      <c r="B34" s="2" t="s">
        <v>64</v>
      </c>
    </row>
    <row r="35" spans="2:2" s="2" customFormat="1" x14ac:dyDescent="0.2">
      <c r="B35" s="2" t="s">
        <v>65</v>
      </c>
    </row>
    <row r="36" spans="2:2" s="2" customFormat="1" x14ac:dyDescent="0.2"/>
    <row r="37" spans="2:2" s="2" customFormat="1" x14ac:dyDescent="0.2">
      <c r="B37" s="9" t="s">
        <v>41</v>
      </c>
    </row>
    <row r="38" spans="2:2" s="2" customFormat="1" x14ac:dyDescent="0.2"/>
    <row r="39" spans="2:2" s="2" customFormat="1" x14ac:dyDescent="0.2">
      <c r="B39" s="32" t="s">
        <v>111</v>
      </c>
    </row>
    <row r="40" spans="2:2" s="2" customFormat="1" x14ac:dyDescent="0.2"/>
    <row r="41" spans="2:2" s="2" customFormat="1" x14ac:dyDescent="0.2">
      <c r="B41" s="2" t="s">
        <v>112</v>
      </c>
    </row>
    <row r="42" spans="2:2" s="2" customFormat="1" x14ac:dyDescent="0.2">
      <c r="B42" s="2" t="s">
        <v>127</v>
      </c>
    </row>
    <row r="43" spans="2:2" s="2" customFormat="1" x14ac:dyDescent="0.2">
      <c r="B43" s="2" t="s">
        <v>271</v>
      </c>
    </row>
    <row r="44" spans="2:2" s="2" customFormat="1" x14ac:dyDescent="0.2"/>
    <row r="45" spans="2:2" s="2" customFormat="1" x14ac:dyDescent="0.2">
      <c r="B45" s="9" t="s">
        <v>42</v>
      </c>
    </row>
    <row r="46" spans="2:2" s="2" customFormat="1" x14ac:dyDescent="0.2"/>
    <row r="47" spans="2:2" s="2" customFormat="1" x14ac:dyDescent="0.2">
      <c r="B47" s="32" t="s">
        <v>226</v>
      </c>
    </row>
    <row r="48" spans="2:2" s="2" customFormat="1" x14ac:dyDescent="0.2">
      <c r="B48" s="2" t="s">
        <v>283</v>
      </c>
    </row>
    <row r="49" spans="1:2" s="2" customFormat="1" x14ac:dyDescent="0.2"/>
    <row r="50" spans="1:2" s="2" customFormat="1" x14ac:dyDescent="0.2">
      <c r="B50" s="32" t="s">
        <v>227</v>
      </c>
    </row>
    <row r="51" spans="1:2" s="2" customFormat="1" x14ac:dyDescent="0.2">
      <c r="B51" s="2" t="s">
        <v>285</v>
      </c>
    </row>
    <row r="52" spans="1:2" s="2" customFormat="1" x14ac:dyDescent="0.2">
      <c r="B52" s="2" t="s">
        <v>284</v>
      </c>
    </row>
    <row r="53" spans="1:2" s="2" customFormat="1" x14ac:dyDescent="0.2"/>
    <row r="54" spans="1:2" s="2" customFormat="1" x14ac:dyDescent="0.2">
      <c r="B54" s="32" t="s">
        <v>286</v>
      </c>
    </row>
    <row r="55" spans="1:2" s="2" customFormat="1" x14ac:dyDescent="0.2">
      <c r="B55" s="2" t="s">
        <v>289</v>
      </c>
    </row>
    <row r="56" spans="1:2" s="2" customFormat="1" x14ac:dyDescent="0.2">
      <c r="B56" s="2" t="s">
        <v>287</v>
      </c>
    </row>
    <row r="57" spans="1:2" s="2" customFormat="1" x14ac:dyDescent="0.2">
      <c r="B57" s="2" t="s">
        <v>288</v>
      </c>
    </row>
    <row r="58" spans="1:2" s="2" customFormat="1" x14ac:dyDescent="0.2"/>
    <row r="59" spans="1:2" s="2" customFormat="1" x14ac:dyDescent="0.2">
      <c r="A59" s="2" t="s">
        <v>4</v>
      </c>
      <c r="B59" s="10" t="s">
        <v>66</v>
      </c>
    </row>
    <row r="60" spans="1:2" s="2" customFormat="1" x14ac:dyDescent="0.2"/>
    <row r="61" spans="1:2" s="2" customFormat="1" x14ac:dyDescent="0.2">
      <c r="B61" s="2" t="s">
        <v>67</v>
      </c>
    </row>
    <row r="62" spans="1:2" s="2" customFormat="1" x14ac:dyDescent="0.2">
      <c r="B62" s="2" t="s">
        <v>68</v>
      </c>
    </row>
    <row r="63" spans="1:2" s="2" customFormat="1" x14ac:dyDescent="0.2"/>
    <row r="64" spans="1:2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</sheetData>
  <phoneticPr fontId="2" type="noConversion"/>
  <pageMargins left="0.74803149606299213" right="0.27559055118110237" top="0.6692913385826772" bottom="0.51181102362204722" header="0.51181102362204722" footer="0.51181102362204722"/>
  <pageSetup paperSize="9" scale="98" firstPageNumber="4" orientation="portrait" useFirstPageNumber="1" r:id="rId1"/>
  <headerFooter alignWithMargins="0">
    <oddHeader>&amp;L&amp;"Verdana,Vet"&amp;7Protestantse Gemeente Enkhuizen</oddHeader>
    <oddFooter>&amp;C&amp;"Verdana,Standaard"Pagina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84"/>
  <sheetViews>
    <sheetView view="pageBreakPreview" topLeftCell="A121" zoomScaleNormal="100" zoomScaleSheetLayoutView="100" workbookViewId="0">
      <selection activeCell="B148" sqref="B148"/>
    </sheetView>
  </sheetViews>
  <sheetFormatPr defaultRowHeight="12.75" x14ac:dyDescent="0.2"/>
  <cols>
    <col min="1" max="1" width="5.140625" customWidth="1"/>
    <col min="2" max="2" width="55.85546875" customWidth="1"/>
    <col min="3" max="4" width="14.7109375" style="1" customWidth="1"/>
  </cols>
  <sheetData>
    <row r="1" spans="1:4" s="2" customFormat="1" x14ac:dyDescent="0.2">
      <c r="A1" s="13" t="s">
        <v>8</v>
      </c>
      <c r="C1" s="12"/>
      <c r="D1" s="12"/>
    </row>
    <row r="2" spans="1:4" s="2" customFormat="1" x14ac:dyDescent="0.2">
      <c r="A2" s="13"/>
      <c r="C2" s="12"/>
      <c r="D2" s="12"/>
    </row>
    <row r="3" spans="1:4" s="2" customFormat="1" x14ac:dyDescent="0.2">
      <c r="A3" s="10" t="s">
        <v>17</v>
      </c>
      <c r="C3" s="12"/>
      <c r="D3" s="12"/>
    </row>
    <row r="4" spans="1:4" s="2" customFormat="1" x14ac:dyDescent="0.2">
      <c r="C4" s="12"/>
      <c r="D4" s="12"/>
    </row>
    <row r="5" spans="1:4" s="2" customFormat="1" x14ac:dyDescent="0.2">
      <c r="A5" s="2" t="s">
        <v>18</v>
      </c>
      <c r="B5" s="10" t="s">
        <v>1</v>
      </c>
      <c r="C5" s="22">
        <v>2017</v>
      </c>
      <c r="D5" s="22">
        <v>2016</v>
      </c>
    </row>
    <row r="6" spans="1:4" s="2" customFormat="1" x14ac:dyDescent="0.2">
      <c r="B6" s="10"/>
      <c r="C6" s="23" t="s">
        <v>6</v>
      </c>
      <c r="D6" s="23" t="s">
        <v>6</v>
      </c>
    </row>
    <row r="7" spans="1:4" s="2" customFormat="1" x14ac:dyDescent="0.2">
      <c r="B7" s="35" t="s">
        <v>12</v>
      </c>
      <c r="C7" s="34"/>
      <c r="D7" s="34"/>
    </row>
    <row r="8" spans="1:4" s="2" customFormat="1" x14ac:dyDescent="0.2">
      <c r="C8" s="12"/>
      <c r="D8" s="12"/>
    </row>
    <row r="9" spans="1:4" s="2" customFormat="1" x14ac:dyDescent="0.2">
      <c r="B9" s="10" t="s">
        <v>203</v>
      </c>
      <c r="C9" s="12"/>
      <c r="D9" s="12"/>
    </row>
    <row r="10" spans="1:4" s="2" customFormat="1" x14ac:dyDescent="0.2">
      <c r="B10" s="10"/>
      <c r="C10" s="12"/>
      <c r="D10" s="12"/>
    </row>
    <row r="11" spans="1:4" s="2" customFormat="1" x14ac:dyDescent="0.2">
      <c r="B11" s="2" t="s">
        <v>332</v>
      </c>
      <c r="C11" s="12">
        <v>0</v>
      </c>
      <c r="D11" s="12">
        <v>0</v>
      </c>
    </row>
    <row r="12" spans="1:4" s="2" customFormat="1" x14ac:dyDescent="0.2">
      <c r="B12" s="2" t="s">
        <v>202</v>
      </c>
      <c r="C12" s="12">
        <v>0</v>
      </c>
      <c r="D12" s="12">
        <v>0</v>
      </c>
    </row>
    <row r="13" spans="1:4" s="2" customFormat="1" x14ac:dyDescent="0.2">
      <c r="B13" s="2" t="s">
        <v>365</v>
      </c>
      <c r="C13" s="12">
        <v>0</v>
      </c>
      <c r="D13" s="12">
        <v>0</v>
      </c>
    </row>
    <row r="14" spans="1:4" s="2" customFormat="1" x14ac:dyDescent="0.2">
      <c r="B14" s="2" t="s">
        <v>70</v>
      </c>
      <c r="C14" s="60">
        <f>SUM(C11:C13)</f>
        <v>0</v>
      </c>
      <c r="D14" s="60">
        <f>SUM(D11:D13)</f>
        <v>0</v>
      </c>
    </row>
    <row r="15" spans="1:4" s="2" customFormat="1" x14ac:dyDescent="0.2">
      <c r="B15" s="9"/>
      <c r="C15" s="12"/>
      <c r="D15" s="12"/>
    </row>
    <row r="16" spans="1:4" s="2" customFormat="1" x14ac:dyDescent="0.2">
      <c r="B16" s="2" t="s">
        <v>200</v>
      </c>
      <c r="C16" s="12">
        <v>0</v>
      </c>
      <c r="D16" s="12">
        <v>2799</v>
      </c>
    </row>
    <row r="17" spans="2:4" s="2" customFormat="1" x14ac:dyDescent="0.2">
      <c r="B17" s="2" t="s">
        <v>199</v>
      </c>
      <c r="C17" s="12">
        <v>0</v>
      </c>
      <c r="D17" s="12">
        <v>-2799</v>
      </c>
    </row>
    <row r="18" spans="2:4" s="2" customFormat="1" x14ac:dyDescent="0.2">
      <c r="B18" s="2" t="s">
        <v>70</v>
      </c>
      <c r="C18" s="60">
        <f>SUM(C16:C17)</f>
        <v>0</v>
      </c>
      <c r="D18" s="60">
        <f>SUM(D16:D17)</f>
        <v>0</v>
      </c>
    </row>
    <row r="19" spans="2:4" s="2" customFormat="1" x14ac:dyDescent="0.2">
      <c r="C19" s="55"/>
      <c r="D19" s="55"/>
    </row>
    <row r="20" spans="2:4" s="2" customFormat="1" x14ac:dyDescent="0.2">
      <c r="C20" s="12"/>
      <c r="D20" s="12"/>
    </row>
    <row r="21" spans="2:4" s="2" customFormat="1" ht="13.5" thickBot="1" x14ac:dyDescent="0.25">
      <c r="B21" s="33" t="s">
        <v>204</v>
      </c>
      <c r="C21" s="18">
        <f>C14+C18</f>
        <v>0</v>
      </c>
      <c r="D21" s="18">
        <f>D14+D18</f>
        <v>0</v>
      </c>
    </row>
    <row r="22" spans="2:4" s="2" customFormat="1" ht="13.5" thickTop="1" x14ac:dyDescent="0.2">
      <c r="B22" s="33"/>
      <c r="C22" s="19"/>
      <c r="D22" s="19"/>
    </row>
    <row r="23" spans="2:4" s="2" customFormat="1" x14ac:dyDescent="0.2">
      <c r="B23" s="2" t="s">
        <v>370</v>
      </c>
      <c r="C23" s="12">
        <v>42056</v>
      </c>
      <c r="D23" s="12">
        <v>0</v>
      </c>
    </row>
    <row r="24" spans="2:4" s="2" customFormat="1" x14ac:dyDescent="0.2">
      <c r="B24" s="2" t="s">
        <v>202</v>
      </c>
      <c r="C24" s="12">
        <v>0</v>
      </c>
      <c r="D24" s="12">
        <v>44269</v>
      </c>
    </row>
    <row r="25" spans="2:4" s="2" customFormat="1" x14ac:dyDescent="0.2">
      <c r="B25" s="2" t="s">
        <v>199</v>
      </c>
      <c r="C25" s="12">
        <v>-4427</v>
      </c>
      <c r="D25" s="12">
        <v>-2213</v>
      </c>
    </row>
    <row r="26" spans="2:4" s="2" customFormat="1" x14ac:dyDescent="0.2">
      <c r="B26" s="2" t="s">
        <v>371</v>
      </c>
      <c r="C26" s="60">
        <f>SUM(C23:C25)</f>
        <v>37629</v>
      </c>
      <c r="D26" s="60">
        <f>SUM(D23:D25)</f>
        <v>42056</v>
      </c>
    </row>
    <row r="27" spans="2:4" s="2" customFormat="1" x14ac:dyDescent="0.2">
      <c r="C27" s="12"/>
      <c r="D27" s="12"/>
    </row>
    <row r="28" spans="2:4" s="2" customFormat="1" x14ac:dyDescent="0.2">
      <c r="B28" s="33"/>
      <c r="C28" s="19"/>
      <c r="D28" s="19"/>
    </row>
    <row r="29" spans="2:4" s="2" customFormat="1" x14ac:dyDescent="0.2">
      <c r="B29" s="2" t="s">
        <v>201</v>
      </c>
      <c r="C29" s="12">
        <v>14015</v>
      </c>
      <c r="D29" s="12">
        <v>13772</v>
      </c>
    </row>
    <row r="30" spans="2:4" s="2" customFormat="1" x14ac:dyDescent="0.2">
      <c r="B30" s="2" t="s">
        <v>202</v>
      </c>
      <c r="C30" s="12">
        <v>4759</v>
      </c>
      <c r="D30" s="12">
        <v>5948</v>
      </c>
    </row>
    <row r="31" spans="2:4" s="2" customFormat="1" x14ac:dyDescent="0.2">
      <c r="B31" s="2" t="s">
        <v>199</v>
      </c>
      <c r="C31" s="12">
        <v>-6484</v>
      </c>
      <c r="D31" s="12">
        <v>-5705</v>
      </c>
    </row>
    <row r="32" spans="2:4" s="2" customFormat="1" x14ac:dyDescent="0.2">
      <c r="B32" s="2" t="s">
        <v>277</v>
      </c>
      <c r="C32" s="60">
        <f>SUM(C29:C31)</f>
        <v>12290</v>
      </c>
      <c r="D32" s="60">
        <f>SUM(D29:D31)</f>
        <v>14015</v>
      </c>
    </row>
    <row r="33" spans="2:4" s="2" customFormat="1" x14ac:dyDescent="0.2">
      <c r="C33" s="12"/>
      <c r="D33" s="12"/>
    </row>
    <row r="34" spans="2:4" s="2" customFormat="1" ht="13.5" thickBot="1" x14ac:dyDescent="0.25">
      <c r="B34" s="33" t="s">
        <v>389</v>
      </c>
      <c r="C34" s="18">
        <f>C26+C32</f>
        <v>49919</v>
      </c>
      <c r="D34" s="18">
        <f>D26+D32</f>
        <v>56071</v>
      </c>
    </row>
    <row r="35" spans="2:4" s="2" customFormat="1" ht="13.5" thickTop="1" x14ac:dyDescent="0.2">
      <c r="B35" s="33"/>
      <c r="C35" s="19"/>
      <c r="D35" s="19"/>
    </row>
    <row r="36" spans="2:4" s="2" customFormat="1" x14ac:dyDescent="0.2">
      <c r="B36" s="36" t="s">
        <v>63</v>
      </c>
      <c r="C36" s="19"/>
      <c r="D36" s="19"/>
    </row>
    <row r="37" spans="2:4" s="2" customFormat="1" x14ac:dyDescent="0.2">
      <c r="B37" s="33"/>
      <c r="C37" s="19"/>
      <c r="D37" s="19"/>
    </row>
    <row r="38" spans="2:4" s="2" customFormat="1" x14ac:dyDescent="0.2">
      <c r="B38" s="9" t="s">
        <v>205</v>
      </c>
      <c r="C38" s="12"/>
      <c r="D38" s="12"/>
    </row>
    <row r="39" spans="2:4" s="2" customFormat="1" x14ac:dyDescent="0.2">
      <c r="B39" s="2" t="s">
        <v>71</v>
      </c>
      <c r="C39" s="12">
        <v>153058</v>
      </c>
      <c r="D39" s="12">
        <v>51383</v>
      </c>
    </row>
    <row r="40" spans="2:4" s="2" customFormat="1" x14ac:dyDescent="0.2">
      <c r="B40" s="2" t="s">
        <v>72</v>
      </c>
      <c r="C40" s="12">
        <v>134710</v>
      </c>
      <c r="D40" s="12">
        <v>100309</v>
      </c>
    </row>
    <row r="41" spans="2:4" s="2" customFormat="1" x14ac:dyDescent="0.2">
      <c r="B41" s="2" t="s">
        <v>108</v>
      </c>
      <c r="C41" s="12">
        <v>0</v>
      </c>
      <c r="D41" s="12">
        <v>0</v>
      </c>
    </row>
    <row r="42" spans="2:4" s="2" customFormat="1" x14ac:dyDescent="0.2">
      <c r="B42" s="2" t="s">
        <v>113</v>
      </c>
      <c r="C42" s="12">
        <v>21279</v>
      </c>
      <c r="D42" s="12">
        <v>1366</v>
      </c>
    </row>
    <row r="43" spans="2:4" s="2" customFormat="1" x14ac:dyDescent="0.2">
      <c r="B43" s="2" t="s">
        <v>73</v>
      </c>
      <c r="C43" s="31">
        <f>SUM(C39:C42)</f>
        <v>309047</v>
      </c>
      <c r="D43" s="31">
        <f>SUM(D39:D42)</f>
        <v>153058</v>
      </c>
    </row>
    <row r="44" spans="2:4" s="2" customFormat="1" x14ac:dyDescent="0.2">
      <c r="C44" s="12"/>
      <c r="D44" s="12"/>
    </row>
    <row r="45" spans="2:4" s="2" customFormat="1" x14ac:dyDescent="0.2"/>
    <row r="46" spans="2:4" s="2" customFormat="1" x14ac:dyDescent="0.2">
      <c r="B46" s="9" t="s">
        <v>390</v>
      </c>
      <c r="C46" s="12"/>
      <c r="D46" s="12"/>
    </row>
    <row r="47" spans="2:4" s="2" customFormat="1" x14ac:dyDescent="0.2">
      <c r="B47" s="2" t="s">
        <v>71</v>
      </c>
      <c r="C47" s="12">
        <v>0</v>
      </c>
      <c r="D47" s="12">
        <v>67971</v>
      </c>
    </row>
    <row r="48" spans="2:4" s="2" customFormat="1" x14ac:dyDescent="0.2">
      <c r="B48" s="2" t="s">
        <v>72</v>
      </c>
      <c r="C48" s="12">
        <v>101874</v>
      </c>
      <c r="D48" s="12">
        <v>0</v>
      </c>
    </row>
    <row r="49" spans="2:4" s="2" customFormat="1" x14ac:dyDescent="0.2">
      <c r="B49" s="2" t="s">
        <v>108</v>
      </c>
      <c r="C49" s="12">
        <v>0</v>
      </c>
      <c r="D49" s="12">
        <v>-68196</v>
      </c>
    </row>
    <row r="50" spans="2:4" s="2" customFormat="1" x14ac:dyDescent="0.2">
      <c r="B50" s="2" t="s">
        <v>113</v>
      </c>
      <c r="C50" s="12">
        <v>-426</v>
      </c>
      <c r="D50" s="12">
        <v>225</v>
      </c>
    </row>
    <row r="51" spans="2:4" s="2" customFormat="1" x14ac:dyDescent="0.2">
      <c r="B51" s="2" t="s">
        <v>73</v>
      </c>
      <c r="C51" s="31">
        <f>SUM(C47:C50)</f>
        <v>101448</v>
      </c>
      <c r="D51" s="31">
        <f>SUM(D47:D50)</f>
        <v>0</v>
      </c>
    </row>
    <row r="52" spans="2:4" s="2" customFormat="1" x14ac:dyDescent="0.2">
      <c r="C52" s="19"/>
      <c r="D52" s="19"/>
    </row>
    <row r="53" spans="2:4" s="2" customFormat="1" x14ac:dyDescent="0.2">
      <c r="C53" s="19"/>
      <c r="D53" s="19"/>
    </row>
    <row r="54" spans="2:4" s="2" customFormat="1" ht="13.5" thickBot="1" x14ac:dyDescent="0.25">
      <c r="B54" s="33" t="s">
        <v>290</v>
      </c>
      <c r="C54" s="18">
        <f>C43+C51</f>
        <v>410495</v>
      </c>
      <c r="D54" s="18">
        <f>D43+D51</f>
        <v>153058</v>
      </c>
    </row>
    <row r="55" spans="2:4" s="2" customFormat="1" ht="13.5" thickTop="1" x14ac:dyDescent="0.2">
      <c r="C55" s="19"/>
      <c r="D55" s="19"/>
    </row>
    <row r="56" spans="2:4" s="2" customFormat="1" x14ac:dyDescent="0.2">
      <c r="C56" s="22">
        <v>2017</v>
      </c>
      <c r="D56" s="22">
        <v>2016</v>
      </c>
    </row>
    <row r="57" spans="2:4" s="2" customFormat="1" x14ac:dyDescent="0.2">
      <c r="C57" s="23" t="s">
        <v>6</v>
      </c>
      <c r="D57" s="23" t="s">
        <v>6</v>
      </c>
    </row>
    <row r="58" spans="2:4" s="2" customFormat="1" x14ac:dyDescent="0.2">
      <c r="C58" s="19"/>
      <c r="D58" s="19"/>
    </row>
    <row r="59" spans="2:4" s="2" customFormat="1" x14ac:dyDescent="0.2">
      <c r="B59" s="9" t="s">
        <v>74</v>
      </c>
      <c r="C59" s="19"/>
      <c r="D59" s="19"/>
    </row>
    <row r="60" spans="2:4" s="2" customFormat="1" x14ac:dyDescent="0.2">
      <c r="B60" s="2" t="s">
        <v>206</v>
      </c>
      <c r="C60" s="12">
        <v>100000</v>
      </c>
      <c r="D60" s="12">
        <v>100000</v>
      </c>
    </row>
    <row r="61" spans="2:4" s="2" customFormat="1" x14ac:dyDescent="0.2">
      <c r="B61" s="2" t="s">
        <v>207</v>
      </c>
      <c r="C61" s="12">
        <v>30000</v>
      </c>
      <c r="D61" s="12">
        <v>30000</v>
      </c>
    </row>
    <row r="62" spans="2:4" s="2" customFormat="1" x14ac:dyDescent="0.2">
      <c r="B62" s="2" t="s">
        <v>208</v>
      </c>
      <c r="C62" s="12">
        <v>100000</v>
      </c>
      <c r="D62" s="12">
        <v>100000</v>
      </c>
    </row>
    <row r="63" spans="2:4" s="2" customFormat="1" x14ac:dyDescent="0.2">
      <c r="B63" s="2" t="s">
        <v>209</v>
      </c>
      <c r="C63" s="12">
        <v>0</v>
      </c>
      <c r="D63" s="12">
        <v>200000</v>
      </c>
    </row>
    <row r="64" spans="2:4" s="2" customFormat="1" x14ac:dyDescent="0.2">
      <c r="B64" s="2" t="s">
        <v>333</v>
      </c>
      <c r="C64" s="12">
        <v>150000</v>
      </c>
      <c r="D64" s="12">
        <v>150000</v>
      </c>
    </row>
    <row r="65" spans="1:4" s="2" customFormat="1" x14ac:dyDescent="0.2">
      <c r="B65" s="2" t="s">
        <v>210</v>
      </c>
      <c r="C65" s="12">
        <v>950000</v>
      </c>
      <c r="D65" s="12">
        <v>950000</v>
      </c>
    </row>
    <row r="66" spans="1:4" s="2" customFormat="1" x14ac:dyDescent="0.2">
      <c r="B66" s="2" t="s">
        <v>211</v>
      </c>
      <c r="C66" s="12">
        <v>615000</v>
      </c>
      <c r="D66" s="12">
        <v>615000</v>
      </c>
    </row>
    <row r="67" spans="1:4" s="2" customFormat="1" x14ac:dyDescent="0.2">
      <c r="B67" s="2" t="s">
        <v>73</v>
      </c>
      <c r="C67" s="31">
        <f>SUM(C60:C66)</f>
        <v>1945000</v>
      </c>
      <c r="D67" s="31">
        <f>SUM(D60:D66)</f>
        <v>2145000</v>
      </c>
    </row>
    <row r="68" spans="1:4" s="2" customFormat="1" x14ac:dyDescent="0.2">
      <c r="C68" s="12"/>
      <c r="D68" s="12"/>
    </row>
    <row r="69" spans="1:4" s="2" customFormat="1" ht="13.5" thickBot="1" x14ac:dyDescent="0.25">
      <c r="B69" s="33" t="s">
        <v>338</v>
      </c>
      <c r="C69" s="18">
        <f>C21+C34+C54+C67</f>
        <v>2405414</v>
      </c>
      <c r="D69" s="18">
        <f>D21+D34+D54+D67</f>
        <v>2354129</v>
      </c>
    </row>
    <row r="70" spans="1:4" s="2" customFormat="1" ht="13.5" thickTop="1" x14ac:dyDescent="0.2">
      <c r="C70" s="12"/>
      <c r="D70" s="12"/>
    </row>
    <row r="71" spans="1:4" s="2" customFormat="1" x14ac:dyDescent="0.2">
      <c r="B71" s="26" t="s">
        <v>109</v>
      </c>
      <c r="C71" s="12"/>
      <c r="D71" s="12"/>
    </row>
    <row r="72" spans="1:4" s="2" customFormat="1" x14ac:dyDescent="0.2">
      <c r="B72" s="26"/>
      <c r="C72" s="12"/>
      <c r="D72" s="12"/>
    </row>
    <row r="73" spans="1:4" s="2" customFormat="1" x14ac:dyDescent="0.2">
      <c r="B73" s="26"/>
      <c r="C73" s="12"/>
      <c r="D73" s="12"/>
    </row>
    <row r="74" spans="1:4" s="2" customFormat="1" x14ac:dyDescent="0.2">
      <c r="A74" s="2" t="s">
        <v>19</v>
      </c>
      <c r="B74" s="10" t="s">
        <v>5</v>
      </c>
      <c r="C74" s="12"/>
      <c r="D74" s="12"/>
    </row>
    <row r="75" spans="1:4" s="2" customFormat="1" x14ac:dyDescent="0.2">
      <c r="C75" s="34"/>
      <c r="D75" s="34"/>
    </row>
    <row r="76" spans="1:4" s="2" customFormat="1" x14ac:dyDescent="0.2">
      <c r="B76" s="9" t="s">
        <v>77</v>
      </c>
      <c r="C76" s="12"/>
      <c r="D76" s="12"/>
    </row>
    <row r="77" spans="1:4" s="2" customFormat="1" x14ac:dyDescent="0.2">
      <c r="B77" s="9" t="s">
        <v>76</v>
      </c>
      <c r="C77" s="12"/>
      <c r="D77" s="12"/>
    </row>
    <row r="78" spans="1:4" s="2" customFormat="1" ht="12.75" customHeight="1" x14ac:dyDescent="0.2">
      <c r="B78" s="2" t="s">
        <v>220</v>
      </c>
      <c r="C78" s="12">
        <v>1640</v>
      </c>
      <c r="D78" s="12">
        <v>2036</v>
      </c>
    </row>
    <row r="79" spans="1:4" s="2" customFormat="1" x14ac:dyDescent="0.2">
      <c r="B79" s="2" t="s">
        <v>221</v>
      </c>
      <c r="C79" s="12">
        <v>146</v>
      </c>
      <c r="D79" s="12">
        <v>80</v>
      </c>
    </row>
    <row r="80" spans="1:4" s="2" customFormat="1" x14ac:dyDescent="0.2">
      <c r="B80" s="2" t="s">
        <v>234</v>
      </c>
      <c r="C80" s="12">
        <v>44653</v>
      </c>
      <c r="D80" s="12">
        <v>49025</v>
      </c>
    </row>
    <row r="81" spans="2:4" s="2" customFormat="1" x14ac:dyDescent="0.2">
      <c r="B81" s="2" t="s">
        <v>222</v>
      </c>
      <c r="C81" s="12">
        <v>4714</v>
      </c>
      <c r="D81" s="12">
        <v>3162</v>
      </c>
    </row>
    <row r="82" spans="2:4" s="2" customFormat="1" x14ac:dyDescent="0.2">
      <c r="B82" s="2" t="s">
        <v>123</v>
      </c>
      <c r="C82" s="12">
        <v>19375</v>
      </c>
      <c r="D82" s="12">
        <v>9675</v>
      </c>
    </row>
    <row r="83" spans="2:4" s="2" customFormat="1" ht="13.5" thickBot="1" x14ac:dyDescent="0.25">
      <c r="C83" s="18">
        <f>SUM(C78:C82)</f>
        <v>70528</v>
      </c>
      <c r="D83" s="18">
        <f>SUM(D78:D82)</f>
        <v>63978</v>
      </c>
    </row>
    <row r="84" spans="2:4" s="2" customFormat="1" ht="13.5" thickTop="1" x14ac:dyDescent="0.2">
      <c r="C84" s="12"/>
      <c r="D84" s="12"/>
    </row>
    <row r="85" spans="2:4" s="2" customFormat="1" x14ac:dyDescent="0.2">
      <c r="B85" s="9" t="s">
        <v>13</v>
      </c>
      <c r="C85" s="12"/>
      <c r="D85" s="12"/>
    </row>
    <row r="86" spans="2:4" s="2" customFormat="1" x14ac:dyDescent="0.2">
      <c r="B86" s="2" t="s">
        <v>25</v>
      </c>
      <c r="C86" s="12">
        <v>0</v>
      </c>
      <c r="D86" s="12">
        <v>0</v>
      </c>
    </row>
    <row r="87" spans="2:4" s="2" customFormat="1" x14ac:dyDescent="0.2">
      <c r="B87" s="2" t="s">
        <v>212</v>
      </c>
      <c r="C87" s="12">
        <v>2329</v>
      </c>
      <c r="D87" s="12">
        <v>4032</v>
      </c>
    </row>
    <row r="88" spans="2:4" s="2" customFormat="1" x14ac:dyDescent="0.2">
      <c r="B88" s="2" t="s">
        <v>218</v>
      </c>
      <c r="C88" s="12">
        <v>281</v>
      </c>
      <c r="D88" s="12">
        <v>651</v>
      </c>
    </row>
    <row r="89" spans="2:4" s="2" customFormat="1" x14ac:dyDescent="0.2">
      <c r="B89" s="2" t="s">
        <v>213</v>
      </c>
      <c r="C89" s="12">
        <v>37994</v>
      </c>
      <c r="D89" s="12">
        <v>88942</v>
      </c>
    </row>
    <row r="90" spans="2:4" s="2" customFormat="1" x14ac:dyDescent="0.2">
      <c r="B90" s="2" t="s">
        <v>214</v>
      </c>
      <c r="C90" s="12">
        <v>6742</v>
      </c>
      <c r="D90" s="12">
        <v>844</v>
      </c>
    </row>
    <row r="91" spans="2:4" s="2" customFormat="1" x14ac:dyDescent="0.2">
      <c r="B91" s="2" t="s">
        <v>215</v>
      </c>
      <c r="C91" s="12">
        <v>4451</v>
      </c>
      <c r="D91" s="12">
        <v>2577</v>
      </c>
    </row>
    <row r="92" spans="2:4" s="2" customFormat="1" x14ac:dyDescent="0.2">
      <c r="B92" s="2" t="s">
        <v>216</v>
      </c>
      <c r="C92" s="12">
        <v>1498</v>
      </c>
      <c r="D92" s="12">
        <v>1168</v>
      </c>
    </row>
    <row r="93" spans="2:4" s="2" customFormat="1" x14ac:dyDescent="0.2">
      <c r="B93" s="2" t="s">
        <v>217</v>
      </c>
      <c r="C93" s="12">
        <v>142</v>
      </c>
      <c r="D93" s="12">
        <v>5</v>
      </c>
    </row>
    <row r="94" spans="2:4" s="2" customFormat="1" x14ac:dyDescent="0.2">
      <c r="B94" s="2" t="s">
        <v>391</v>
      </c>
      <c r="C94" s="12">
        <v>48125</v>
      </c>
      <c r="D94" s="12">
        <v>0</v>
      </c>
    </row>
    <row r="95" spans="2:4" s="2" customFormat="1" x14ac:dyDescent="0.2">
      <c r="B95" s="2" t="s">
        <v>219</v>
      </c>
      <c r="C95" s="12">
        <v>5306</v>
      </c>
      <c r="D95" s="12">
        <v>19684</v>
      </c>
    </row>
    <row r="96" spans="2:4" s="2" customFormat="1" ht="13.5" thickBot="1" x14ac:dyDescent="0.25">
      <c r="C96" s="18">
        <f>SUM(C86:C95)</f>
        <v>106868</v>
      </c>
      <c r="D96" s="18">
        <f>SUM(D86:D95)</f>
        <v>117903</v>
      </c>
    </row>
    <row r="97" spans="1:4" s="2" customFormat="1" ht="13.5" thickTop="1" x14ac:dyDescent="0.2">
      <c r="C97" s="19"/>
      <c r="D97" s="19"/>
    </row>
    <row r="98" spans="1:4" s="2" customFormat="1" x14ac:dyDescent="0.2">
      <c r="A98" s="2" t="s">
        <v>20</v>
      </c>
      <c r="B98" s="10" t="s">
        <v>41</v>
      </c>
      <c r="C98" s="34"/>
      <c r="D98" s="34"/>
    </row>
    <row r="99" spans="1:4" s="2" customFormat="1" x14ac:dyDescent="0.2">
      <c r="B99" s="10"/>
      <c r="C99" s="14"/>
      <c r="D99" s="14"/>
    </row>
    <row r="100" spans="1:4" s="2" customFormat="1" x14ac:dyDescent="0.2">
      <c r="B100" s="9" t="s">
        <v>106</v>
      </c>
      <c r="C100" s="14"/>
      <c r="D100" s="14"/>
    </row>
    <row r="101" spans="1:4" s="2" customFormat="1" x14ac:dyDescent="0.2">
      <c r="B101" s="2" t="s">
        <v>79</v>
      </c>
      <c r="C101" s="52">
        <v>2210648</v>
      </c>
      <c r="D101" s="52">
        <v>2214261</v>
      </c>
    </row>
    <row r="102" spans="1:4" s="2" customFormat="1" x14ac:dyDescent="0.2">
      <c r="B102" s="2" t="s">
        <v>392</v>
      </c>
      <c r="C102" s="52">
        <v>6213</v>
      </c>
      <c r="D102" s="52">
        <v>0</v>
      </c>
    </row>
    <row r="103" spans="1:4" s="2" customFormat="1" x14ac:dyDescent="0.2">
      <c r="B103" s="2" t="s">
        <v>339</v>
      </c>
      <c r="C103" s="52">
        <v>22584</v>
      </c>
      <c r="D103" s="52">
        <v>-3613</v>
      </c>
    </row>
    <row r="104" spans="1:4" s="2" customFormat="1" x14ac:dyDescent="0.2">
      <c r="B104" s="2" t="s">
        <v>82</v>
      </c>
      <c r="C104" s="31">
        <f>SUM(C101:C103)</f>
        <v>2239445</v>
      </c>
      <c r="D104" s="31">
        <f>SUM(D101:D103)</f>
        <v>2210648</v>
      </c>
    </row>
    <row r="105" spans="1:4" s="2" customFormat="1" x14ac:dyDescent="0.2">
      <c r="C105" s="52"/>
      <c r="D105" s="52"/>
    </row>
    <row r="106" spans="1:4" s="2" customFormat="1" x14ac:dyDescent="0.2">
      <c r="B106" s="9" t="s">
        <v>223</v>
      </c>
      <c r="C106" s="52"/>
      <c r="D106" s="52"/>
    </row>
    <row r="107" spans="1:4" s="2" customFormat="1" x14ac:dyDescent="0.2">
      <c r="B107" s="2" t="s">
        <v>79</v>
      </c>
      <c r="C107" s="52">
        <v>32124</v>
      </c>
      <c r="D107" s="52">
        <v>30533</v>
      </c>
    </row>
    <row r="108" spans="1:4" s="2" customFormat="1" x14ac:dyDescent="0.2">
      <c r="B108" s="2" t="s">
        <v>224</v>
      </c>
      <c r="C108" s="52">
        <v>-426</v>
      </c>
      <c r="D108" s="52">
        <v>0</v>
      </c>
    </row>
    <row r="109" spans="1:4" s="2" customFormat="1" x14ac:dyDescent="0.2">
      <c r="A109" s="2" t="s">
        <v>372</v>
      </c>
      <c r="B109" s="2" t="s">
        <v>225</v>
      </c>
      <c r="C109" s="52">
        <v>21277</v>
      </c>
      <c r="D109" s="52">
        <v>1591</v>
      </c>
    </row>
    <row r="110" spans="1:4" s="2" customFormat="1" x14ac:dyDescent="0.2">
      <c r="B110" s="2" t="s">
        <v>82</v>
      </c>
      <c r="C110" s="31">
        <f>SUM(C107:C109)</f>
        <v>52975</v>
      </c>
      <c r="D110" s="31">
        <f>SUM(D107:D109)</f>
        <v>32124</v>
      </c>
    </row>
    <row r="111" spans="1:4" s="2" customFormat="1" x14ac:dyDescent="0.2"/>
    <row r="112" spans="1:4" s="2" customFormat="1" x14ac:dyDescent="0.2">
      <c r="C112" s="12"/>
      <c r="D112" s="12"/>
    </row>
    <row r="113" spans="1:4" s="2" customFormat="1" ht="13.5" thickBot="1" x14ac:dyDescent="0.25">
      <c r="B113" s="2" t="s">
        <v>107</v>
      </c>
      <c r="C113" s="18">
        <f>C104+C110</f>
        <v>2292420</v>
      </c>
      <c r="D113" s="18">
        <f>D104+D110</f>
        <v>2242772</v>
      </c>
    </row>
    <row r="114" spans="1:4" s="2" customFormat="1" ht="13.5" thickTop="1" x14ac:dyDescent="0.2">
      <c r="C114" s="19"/>
      <c r="D114" s="19"/>
    </row>
    <row r="115" spans="1:4" s="2" customFormat="1" x14ac:dyDescent="0.2">
      <c r="C115" s="19"/>
      <c r="D115" s="19"/>
    </row>
    <row r="116" spans="1:4" s="2" customFormat="1" x14ac:dyDescent="0.2">
      <c r="C116" s="22">
        <v>2017</v>
      </c>
      <c r="D116" s="22">
        <v>2016</v>
      </c>
    </row>
    <row r="117" spans="1:4" s="2" customFormat="1" x14ac:dyDescent="0.2">
      <c r="C117" s="23" t="s">
        <v>6</v>
      </c>
      <c r="D117" s="23" t="s">
        <v>6</v>
      </c>
    </row>
    <row r="118" spans="1:4" s="2" customFormat="1" x14ac:dyDescent="0.2">
      <c r="A118" s="2" t="s">
        <v>21</v>
      </c>
      <c r="B118" s="10" t="s">
        <v>42</v>
      </c>
      <c r="C118" s="37"/>
      <c r="D118" s="37"/>
    </row>
    <row r="119" spans="1:4" s="2" customFormat="1" x14ac:dyDescent="0.2"/>
    <row r="120" spans="1:4" s="2" customFormat="1" x14ac:dyDescent="0.2">
      <c r="B120" s="9" t="s">
        <v>226</v>
      </c>
      <c r="C120" s="14"/>
      <c r="D120" s="14"/>
    </row>
    <row r="121" spans="1:4" s="2" customFormat="1" x14ac:dyDescent="0.2">
      <c r="B121" s="2" t="s">
        <v>79</v>
      </c>
      <c r="C121" s="12">
        <v>223387</v>
      </c>
      <c r="D121" s="12">
        <v>223387</v>
      </c>
    </row>
    <row r="122" spans="1:4" s="2" customFormat="1" x14ac:dyDescent="0.2">
      <c r="B122" s="2" t="s">
        <v>347</v>
      </c>
      <c r="C122" s="52">
        <v>0</v>
      </c>
      <c r="D122" s="52">
        <v>0</v>
      </c>
    </row>
    <row r="123" spans="1:4" s="2" customFormat="1" x14ac:dyDescent="0.2">
      <c r="B123" s="2" t="s">
        <v>346</v>
      </c>
      <c r="C123" s="12">
        <v>0</v>
      </c>
      <c r="D123" s="12">
        <v>0</v>
      </c>
    </row>
    <row r="124" spans="1:4" s="2" customFormat="1" x14ac:dyDescent="0.2">
      <c r="B124" s="2" t="s">
        <v>82</v>
      </c>
      <c r="C124" s="31">
        <f>SUM(C121:C123)</f>
        <v>223387</v>
      </c>
      <c r="D124" s="31">
        <f>SUM(D121:D123)</f>
        <v>223387</v>
      </c>
    </row>
    <row r="125" spans="1:4" s="2" customFormat="1" x14ac:dyDescent="0.2">
      <c r="C125" s="12"/>
      <c r="D125" s="12"/>
    </row>
    <row r="126" spans="1:4" s="2" customFormat="1" x14ac:dyDescent="0.2">
      <c r="C126" s="12"/>
      <c r="D126" s="12"/>
    </row>
    <row r="127" spans="1:4" s="2" customFormat="1" x14ac:dyDescent="0.2">
      <c r="B127" s="9" t="s">
        <v>227</v>
      </c>
      <c r="C127" s="14"/>
      <c r="D127" s="14"/>
    </row>
    <row r="128" spans="1:4" s="2" customFormat="1" x14ac:dyDescent="0.2">
      <c r="B128" s="2" t="s">
        <v>79</v>
      </c>
      <c r="C128" s="12">
        <v>51998</v>
      </c>
      <c r="D128" s="12">
        <v>54888</v>
      </c>
    </row>
    <row r="129" spans="1:4" s="2" customFormat="1" x14ac:dyDescent="0.2">
      <c r="B129" s="2" t="s">
        <v>228</v>
      </c>
      <c r="C129" s="12">
        <v>0</v>
      </c>
      <c r="D129" s="12">
        <v>0</v>
      </c>
    </row>
    <row r="130" spans="1:4" s="2" customFormat="1" x14ac:dyDescent="0.2">
      <c r="B130" s="2" t="s">
        <v>81</v>
      </c>
      <c r="C130" s="12">
        <v>-5325</v>
      </c>
      <c r="D130" s="12">
        <v>-2890</v>
      </c>
    </row>
    <row r="131" spans="1:4" s="2" customFormat="1" x14ac:dyDescent="0.2">
      <c r="B131" s="2" t="s">
        <v>82</v>
      </c>
      <c r="C131" s="31">
        <f>SUM(C128:C130)</f>
        <v>46673</v>
      </c>
      <c r="D131" s="31">
        <f>SUM(D128:D130)</f>
        <v>51998</v>
      </c>
    </row>
    <row r="132" spans="1:4" s="2" customFormat="1" x14ac:dyDescent="0.2">
      <c r="C132" s="19"/>
      <c r="D132" s="19"/>
    </row>
    <row r="133" spans="1:4" s="2" customFormat="1" x14ac:dyDescent="0.2">
      <c r="C133" s="12"/>
      <c r="D133" s="12"/>
    </row>
    <row r="134" spans="1:4" s="2" customFormat="1" x14ac:dyDescent="0.2">
      <c r="C134" s="12"/>
      <c r="D134" s="12"/>
    </row>
    <row r="135" spans="1:4" s="2" customFormat="1" x14ac:dyDescent="0.2">
      <c r="B135" s="2" t="s">
        <v>229</v>
      </c>
      <c r="C135" s="21">
        <f>C124+C131</f>
        <v>270060</v>
      </c>
      <c r="D135" s="21">
        <f>D124+D131</f>
        <v>275385</v>
      </c>
    </row>
    <row r="136" spans="1:4" s="2" customFormat="1" x14ac:dyDescent="0.2">
      <c r="C136" s="19"/>
      <c r="D136" s="19"/>
    </row>
    <row r="137" spans="1:4" s="2" customFormat="1" x14ac:dyDescent="0.2">
      <c r="C137" s="37"/>
      <c r="D137" s="37"/>
    </row>
    <row r="138" spans="1:4" s="2" customFormat="1" x14ac:dyDescent="0.2">
      <c r="A138" s="2" t="s">
        <v>22</v>
      </c>
      <c r="B138" s="10" t="s">
        <v>308</v>
      </c>
      <c r="C138" s="34"/>
      <c r="D138" s="34"/>
    </row>
    <row r="139" spans="1:4" s="2" customFormat="1" x14ac:dyDescent="0.2">
      <c r="C139" s="12"/>
      <c r="D139" s="12"/>
    </row>
    <row r="140" spans="1:4" s="2" customFormat="1" x14ac:dyDescent="0.2">
      <c r="B140" s="2" t="s">
        <v>309</v>
      </c>
      <c r="C140" s="19">
        <v>0</v>
      </c>
      <c r="D140" s="19">
        <v>100936</v>
      </c>
    </row>
    <row r="141" spans="1:4" s="2" customFormat="1" x14ac:dyDescent="0.2">
      <c r="B141" s="2" t="s">
        <v>310</v>
      </c>
      <c r="C141" s="19">
        <v>0</v>
      </c>
      <c r="D141" s="19">
        <v>100936</v>
      </c>
    </row>
    <row r="142" spans="1:4" s="2" customFormat="1" ht="13.5" thickBot="1" x14ac:dyDescent="0.25">
      <c r="B142" s="2" t="s">
        <v>82</v>
      </c>
      <c r="C142" s="18">
        <f>C140-C141</f>
        <v>0</v>
      </c>
      <c r="D142" s="18">
        <f>D140-D141</f>
        <v>0</v>
      </c>
    </row>
    <row r="143" spans="1:4" s="2" customFormat="1" ht="13.5" thickTop="1" x14ac:dyDescent="0.2">
      <c r="C143" s="12"/>
      <c r="D143" s="12"/>
    </row>
    <row r="144" spans="1:4" s="2" customFormat="1" x14ac:dyDescent="0.2">
      <c r="B144" s="2" t="s">
        <v>311</v>
      </c>
      <c r="C144" s="12"/>
      <c r="D144" s="12"/>
    </row>
    <row r="145" spans="1:4" s="2" customFormat="1" x14ac:dyDescent="0.2">
      <c r="B145" s="2" t="s">
        <v>374</v>
      </c>
      <c r="C145" s="12"/>
      <c r="D145" s="12"/>
    </row>
    <row r="146" spans="1:4" s="2" customFormat="1" x14ac:dyDescent="0.2">
      <c r="B146" s="2" t="s">
        <v>330</v>
      </c>
      <c r="C146" s="12"/>
      <c r="D146" s="12"/>
    </row>
    <row r="147" spans="1:4" s="2" customFormat="1" x14ac:dyDescent="0.2">
      <c r="B147" s="2" t="s">
        <v>331</v>
      </c>
      <c r="C147" s="12"/>
      <c r="D147" s="12"/>
    </row>
    <row r="148" spans="1:4" s="2" customFormat="1" x14ac:dyDescent="0.2">
      <c r="B148" s="2" t="s">
        <v>402</v>
      </c>
      <c r="C148" s="12"/>
      <c r="D148" s="12"/>
    </row>
    <row r="149" spans="1:4" s="2" customFormat="1" x14ac:dyDescent="0.2">
      <c r="C149" s="12"/>
      <c r="D149" s="12"/>
    </row>
    <row r="150" spans="1:4" s="2" customFormat="1" x14ac:dyDescent="0.2">
      <c r="A150" s="2" t="s">
        <v>307</v>
      </c>
      <c r="B150" s="10" t="s">
        <v>80</v>
      </c>
      <c r="C150" s="12"/>
      <c r="D150" s="12"/>
    </row>
    <row r="151" spans="1:4" s="2" customFormat="1" x14ac:dyDescent="0.2">
      <c r="C151" s="12"/>
      <c r="D151" s="12"/>
    </row>
    <row r="152" spans="1:4" s="2" customFormat="1" x14ac:dyDescent="0.2">
      <c r="B152" s="2" t="s">
        <v>103</v>
      </c>
      <c r="C152" s="12">
        <v>8195</v>
      </c>
      <c r="D152" s="12">
        <v>14063</v>
      </c>
    </row>
    <row r="153" spans="1:4" s="2" customFormat="1" x14ac:dyDescent="0.2">
      <c r="B153" s="2" t="s">
        <v>104</v>
      </c>
      <c r="C153" s="12">
        <v>9283</v>
      </c>
      <c r="D153" s="12">
        <v>1372</v>
      </c>
    </row>
    <row r="154" spans="1:4" s="2" customFormat="1" x14ac:dyDescent="0.2">
      <c r="B154" s="2" t="s">
        <v>314</v>
      </c>
      <c r="C154" s="12">
        <v>0</v>
      </c>
      <c r="D154" s="12">
        <v>0</v>
      </c>
    </row>
    <row r="155" spans="1:4" s="2" customFormat="1" x14ac:dyDescent="0.2">
      <c r="B155" s="2" t="s">
        <v>231</v>
      </c>
      <c r="C155" s="12">
        <v>26</v>
      </c>
      <c r="D155" s="12">
        <v>0</v>
      </c>
    </row>
    <row r="156" spans="1:4" s="2" customFormat="1" x14ac:dyDescent="0.2">
      <c r="B156" s="2" t="s">
        <v>230</v>
      </c>
      <c r="C156" s="12">
        <v>2826</v>
      </c>
      <c r="D156" s="12">
        <v>2418</v>
      </c>
    </row>
    <row r="157" spans="1:4" s="2" customFormat="1" ht="13.5" thickBot="1" x14ac:dyDescent="0.25">
      <c r="C157" s="18">
        <f>SUM(C152:C156)</f>
        <v>20330</v>
      </c>
      <c r="D157" s="18">
        <f>SUM(D152:D156)</f>
        <v>17853</v>
      </c>
    </row>
    <row r="158" spans="1:4" s="2" customFormat="1" ht="13.5" thickTop="1" x14ac:dyDescent="0.2">
      <c r="C158" s="12"/>
      <c r="D158" s="12"/>
    </row>
    <row r="159" spans="1:4" s="2" customFormat="1" x14ac:dyDescent="0.2">
      <c r="C159" s="12"/>
      <c r="D159" s="12"/>
    </row>
    <row r="160" spans="1:4" s="2" customFormat="1" x14ac:dyDescent="0.2">
      <c r="C160" s="12"/>
      <c r="D160" s="12"/>
    </row>
    <row r="161" spans="3:4" s="2" customFormat="1" x14ac:dyDescent="0.2">
      <c r="C161" s="12"/>
      <c r="D161" s="12"/>
    </row>
    <row r="162" spans="3:4" s="2" customFormat="1" x14ac:dyDescent="0.2">
      <c r="C162" s="12"/>
      <c r="D162" s="12"/>
    </row>
    <row r="163" spans="3:4" s="2" customFormat="1" x14ac:dyDescent="0.2">
      <c r="C163" s="12"/>
      <c r="D163" s="12"/>
    </row>
    <row r="164" spans="3:4" s="2" customFormat="1" x14ac:dyDescent="0.2">
      <c r="C164" s="12"/>
      <c r="D164" s="12"/>
    </row>
    <row r="165" spans="3:4" s="2" customFormat="1" x14ac:dyDescent="0.2">
      <c r="C165" s="12"/>
      <c r="D165" s="12"/>
    </row>
    <row r="166" spans="3:4" s="2" customFormat="1" x14ac:dyDescent="0.2">
      <c r="C166" s="12"/>
      <c r="D166" s="12"/>
    </row>
    <row r="167" spans="3:4" s="2" customFormat="1" x14ac:dyDescent="0.2">
      <c r="C167" s="12"/>
      <c r="D167" s="12"/>
    </row>
    <row r="168" spans="3:4" s="2" customFormat="1" x14ac:dyDescent="0.2">
      <c r="C168" s="12"/>
      <c r="D168" s="12"/>
    </row>
    <row r="169" spans="3:4" s="2" customFormat="1" x14ac:dyDescent="0.2">
      <c r="C169" s="12"/>
      <c r="D169" s="12"/>
    </row>
    <row r="170" spans="3:4" s="2" customFormat="1" x14ac:dyDescent="0.2">
      <c r="C170" s="12"/>
      <c r="D170" s="12"/>
    </row>
    <row r="171" spans="3:4" s="2" customFormat="1" x14ac:dyDescent="0.2">
      <c r="C171" s="12"/>
      <c r="D171" s="12"/>
    </row>
    <row r="172" spans="3:4" s="2" customFormat="1" x14ac:dyDescent="0.2">
      <c r="C172" s="12"/>
      <c r="D172" s="12"/>
    </row>
    <row r="173" spans="3:4" s="2" customFormat="1" x14ac:dyDescent="0.2">
      <c r="C173" s="12"/>
      <c r="D173" s="12"/>
    </row>
    <row r="174" spans="3:4" s="2" customFormat="1" x14ac:dyDescent="0.2">
      <c r="C174" s="12"/>
      <c r="D174" s="12"/>
    </row>
    <row r="175" spans="3:4" s="2" customFormat="1" x14ac:dyDescent="0.2">
      <c r="C175" s="12"/>
      <c r="D175" s="12"/>
    </row>
    <row r="176" spans="3:4" s="2" customFormat="1" x14ac:dyDescent="0.2">
      <c r="C176" s="12"/>
      <c r="D176" s="12"/>
    </row>
    <row r="177" spans="3:4" s="2" customFormat="1" x14ac:dyDescent="0.2">
      <c r="C177" s="12"/>
      <c r="D177" s="12"/>
    </row>
    <row r="178" spans="3:4" s="2" customFormat="1" x14ac:dyDescent="0.2">
      <c r="C178" s="12"/>
      <c r="D178" s="12"/>
    </row>
    <row r="179" spans="3:4" s="2" customFormat="1" x14ac:dyDescent="0.2">
      <c r="C179" s="12"/>
      <c r="D179" s="12"/>
    </row>
    <row r="180" spans="3:4" s="2" customFormat="1" x14ac:dyDescent="0.2">
      <c r="C180" s="12"/>
      <c r="D180" s="12"/>
    </row>
    <row r="181" spans="3:4" s="2" customFormat="1" x14ac:dyDescent="0.2">
      <c r="C181" s="12"/>
      <c r="D181" s="12"/>
    </row>
    <row r="182" spans="3:4" s="2" customFormat="1" x14ac:dyDescent="0.2">
      <c r="C182" s="12"/>
      <c r="D182" s="12"/>
    </row>
    <row r="183" spans="3:4" s="2" customFormat="1" x14ac:dyDescent="0.2">
      <c r="C183" s="12"/>
      <c r="D183" s="12"/>
    </row>
    <row r="184" spans="3:4" s="2" customFormat="1" x14ac:dyDescent="0.2">
      <c r="C184" s="12"/>
      <c r="D184" s="12"/>
    </row>
    <row r="185" spans="3:4" s="2" customFormat="1" x14ac:dyDescent="0.2">
      <c r="C185" s="12"/>
      <c r="D185" s="12"/>
    </row>
    <row r="186" spans="3:4" s="2" customFormat="1" x14ac:dyDescent="0.2">
      <c r="C186" s="12"/>
      <c r="D186" s="12"/>
    </row>
    <row r="187" spans="3:4" s="2" customFormat="1" x14ac:dyDescent="0.2">
      <c r="C187" s="12"/>
      <c r="D187" s="12"/>
    </row>
    <row r="188" spans="3:4" s="2" customFormat="1" x14ac:dyDescent="0.2">
      <c r="C188" s="12"/>
      <c r="D188" s="12"/>
    </row>
    <row r="189" spans="3:4" s="2" customFormat="1" x14ac:dyDescent="0.2">
      <c r="C189" s="12"/>
      <c r="D189" s="12"/>
    </row>
    <row r="190" spans="3:4" s="2" customFormat="1" x14ac:dyDescent="0.2">
      <c r="C190" s="12"/>
      <c r="D190" s="12"/>
    </row>
    <row r="191" spans="3:4" s="2" customFormat="1" x14ac:dyDescent="0.2">
      <c r="C191" s="12"/>
      <c r="D191" s="12"/>
    </row>
    <row r="192" spans="3:4" s="2" customFormat="1" x14ac:dyDescent="0.2">
      <c r="C192" s="12"/>
      <c r="D192" s="12"/>
    </row>
    <row r="193" spans="3:4" s="2" customFormat="1" x14ac:dyDescent="0.2">
      <c r="C193" s="12"/>
      <c r="D193" s="12"/>
    </row>
    <row r="194" spans="3:4" s="2" customFormat="1" x14ac:dyDescent="0.2">
      <c r="C194" s="12"/>
      <c r="D194" s="12"/>
    </row>
    <row r="195" spans="3:4" s="2" customFormat="1" x14ac:dyDescent="0.2">
      <c r="C195" s="12"/>
      <c r="D195" s="12"/>
    </row>
    <row r="196" spans="3:4" s="2" customFormat="1" x14ac:dyDescent="0.2">
      <c r="C196" s="12"/>
      <c r="D196" s="12"/>
    </row>
    <row r="197" spans="3:4" s="2" customFormat="1" x14ac:dyDescent="0.2">
      <c r="C197" s="12"/>
      <c r="D197" s="12"/>
    </row>
    <row r="198" spans="3:4" s="2" customFormat="1" x14ac:dyDescent="0.2">
      <c r="C198" s="12"/>
      <c r="D198" s="12"/>
    </row>
    <row r="199" spans="3:4" s="2" customFormat="1" x14ac:dyDescent="0.2">
      <c r="C199" s="12"/>
      <c r="D199" s="12"/>
    </row>
    <row r="200" spans="3:4" s="2" customFormat="1" x14ac:dyDescent="0.2">
      <c r="C200" s="12"/>
      <c r="D200" s="12"/>
    </row>
    <row r="201" spans="3:4" s="2" customFormat="1" x14ac:dyDescent="0.2">
      <c r="C201" s="12"/>
      <c r="D201" s="12"/>
    </row>
    <row r="202" spans="3:4" s="2" customFormat="1" x14ac:dyDescent="0.2">
      <c r="C202" s="12"/>
      <c r="D202" s="12"/>
    </row>
    <row r="203" spans="3:4" s="2" customFormat="1" x14ac:dyDescent="0.2">
      <c r="C203" s="12"/>
      <c r="D203" s="12"/>
    </row>
    <row r="204" spans="3:4" s="2" customFormat="1" x14ac:dyDescent="0.2">
      <c r="C204" s="12"/>
      <c r="D204" s="12"/>
    </row>
    <row r="205" spans="3:4" s="2" customFormat="1" x14ac:dyDescent="0.2">
      <c r="C205" s="12"/>
      <c r="D205" s="12"/>
    </row>
    <row r="206" spans="3:4" s="2" customFormat="1" x14ac:dyDescent="0.2">
      <c r="C206" s="12"/>
      <c r="D206" s="12"/>
    </row>
    <row r="207" spans="3:4" s="2" customFormat="1" x14ac:dyDescent="0.2">
      <c r="C207" s="12"/>
      <c r="D207" s="12"/>
    </row>
    <row r="208" spans="3:4" s="2" customFormat="1" x14ac:dyDescent="0.2">
      <c r="C208" s="12"/>
      <c r="D208" s="12"/>
    </row>
    <row r="209" spans="3:4" s="2" customFormat="1" x14ac:dyDescent="0.2">
      <c r="C209" s="12"/>
      <c r="D209" s="12"/>
    </row>
    <row r="210" spans="3:4" s="2" customFormat="1" x14ac:dyDescent="0.2">
      <c r="C210" s="12"/>
      <c r="D210" s="12"/>
    </row>
    <row r="211" spans="3:4" s="2" customFormat="1" x14ac:dyDescent="0.2">
      <c r="C211" s="12"/>
      <c r="D211" s="12"/>
    </row>
    <row r="212" spans="3:4" s="2" customFormat="1" x14ac:dyDescent="0.2">
      <c r="C212" s="12"/>
      <c r="D212" s="12"/>
    </row>
    <row r="213" spans="3:4" s="2" customFormat="1" x14ac:dyDescent="0.2">
      <c r="C213" s="12"/>
      <c r="D213" s="12"/>
    </row>
    <row r="214" spans="3:4" s="2" customFormat="1" x14ac:dyDescent="0.2">
      <c r="C214" s="12"/>
      <c r="D214" s="12"/>
    </row>
    <row r="215" spans="3:4" s="2" customFormat="1" x14ac:dyDescent="0.2">
      <c r="C215" s="12"/>
      <c r="D215" s="12"/>
    </row>
    <row r="216" spans="3:4" s="2" customFormat="1" x14ac:dyDescent="0.2">
      <c r="C216" s="12"/>
      <c r="D216" s="12"/>
    </row>
    <row r="217" spans="3:4" s="2" customFormat="1" x14ac:dyDescent="0.2">
      <c r="C217" s="12"/>
      <c r="D217" s="12"/>
    </row>
    <row r="218" spans="3:4" s="2" customFormat="1" x14ac:dyDescent="0.2">
      <c r="C218" s="12"/>
      <c r="D218" s="12"/>
    </row>
    <row r="219" spans="3:4" s="2" customFormat="1" x14ac:dyDescent="0.2">
      <c r="C219" s="12"/>
      <c r="D219" s="12"/>
    </row>
    <row r="220" spans="3:4" s="2" customFormat="1" x14ac:dyDescent="0.2">
      <c r="C220" s="12"/>
      <c r="D220" s="12"/>
    </row>
    <row r="221" spans="3:4" s="2" customFormat="1" x14ac:dyDescent="0.2">
      <c r="C221" s="12"/>
      <c r="D221" s="12"/>
    </row>
    <row r="222" spans="3:4" s="2" customFormat="1" x14ac:dyDescent="0.2">
      <c r="C222" s="12"/>
      <c r="D222" s="12"/>
    </row>
    <row r="223" spans="3:4" s="2" customFormat="1" x14ac:dyDescent="0.2">
      <c r="C223" s="12"/>
      <c r="D223" s="12"/>
    </row>
    <row r="224" spans="3:4" s="2" customFormat="1" x14ac:dyDescent="0.2">
      <c r="C224" s="12"/>
      <c r="D224" s="12"/>
    </row>
    <row r="225" spans="3:4" s="2" customFormat="1" x14ac:dyDescent="0.2">
      <c r="C225" s="12"/>
      <c r="D225" s="12"/>
    </row>
    <row r="226" spans="3:4" s="2" customFormat="1" x14ac:dyDescent="0.2">
      <c r="C226" s="12"/>
      <c r="D226" s="12"/>
    </row>
    <row r="227" spans="3:4" s="2" customFormat="1" x14ac:dyDescent="0.2">
      <c r="C227" s="12"/>
      <c r="D227" s="12"/>
    </row>
    <row r="228" spans="3:4" s="2" customFormat="1" x14ac:dyDescent="0.2">
      <c r="C228" s="12"/>
      <c r="D228" s="12"/>
    </row>
    <row r="229" spans="3:4" s="2" customFormat="1" x14ac:dyDescent="0.2">
      <c r="C229" s="12"/>
      <c r="D229" s="12"/>
    </row>
    <row r="230" spans="3:4" s="2" customFormat="1" x14ac:dyDescent="0.2">
      <c r="C230" s="12"/>
      <c r="D230" s="12"/>
    </row>
    <row r="231" spans="3:4" s="2" customFormat="1" x14ac:dyDescent="0.2">
      <c r="C231" s="12"/>
      <c r="D231" s="12"/>
    </row>
    <row r="232" spans="3:4" s="2" customFormat="1" x14ac:dyDescent="0.2">
      <c r="C232" s="12"/>
      <c r="D232" s="12"/>
    </row>
    <row r="233" spans="3:4" s="2" customFormat="1" x14ac:dyDescent="0.2">
      <c r="C233" s="12"/>
      <c r="D233" s="12"/>
    </row>
    <row r="234" spans="3:4" s="2" customFormat="1" x14ac:dyDescent="0.2">
      <c r="C234" s="12"/>
      <c r="D234" s="12"/>
    </row>
    <row r="235" spans="3:4" s="2" customFormat="1" x14ac:dyDescent="0.2">
      <c r="C235" s="12"/>
      <c r="D235" s="12"/>
    </row>
    <row r="236" spans="3:4" s="2" customFormat="1" x14ac:dyDescent="0.2">
      <c r="C236" s="12"/>
      <c r="D236" s="12"/>
    </row>
    <row r="237" spans="3:4" s="2" customFormat="1" x14ac:dyDescent="0.2">
      <c r="C237" s="12"/>
      <c r="D237" s="12"/>
    </row>
    <row r="238" spans="3:4" s="2" customFormat="1" x14ac:dyDescent="0.2">
      <c r="C238" s="12"/>
      <c r="D238" s="12"/>
    </row>
    <row r="239" spans="3:4" s="2" customFormat="1" x14ac:dyDescent="0.2">
      <c r="C239" s="12"/>
      <c r="D239" s="12"/>
    </row>
    <row r="240" spans="3:4" s="2" customFormat="1" x14ac:dyDescent="0.2">
      <c r="C240" s="12"/>
      <c r="D240" s="12"/>
    </row>
    <row r="241" spans="3:4" s="2" customFormat="1" x14ac:dyDescent="0.2">
      <c r="C241" s="12"/>
      <c r="D241" s="12"/>
    </row>
    <row r="242" spans="3:4" s="2" customFormat="1" x14ac:dyDescent="0.2">
      <c r="C242" s="12"/>
      <c r="D242" s="12"/>
    </row>
    <row r="243" spans="3:4" s="2" customFormat="1" x14ac:dyDescent="0.2">
      <c r="C243" s="12"/>
      <c r="D243" s="12"/>
    </row>
    <row r="244" spans="3:4" s="2" customFormat="1" x14ac:dyDescent="0.2">
      <c r="C244" s="12"/>
      <c r="D244" s="12"/>
    </row>
    <row r="245" spans="3:4" s="2" customFormat="1" x14ac:dyDescent="0.2">
      <c r="C245" s="12"/>
      <c r="D245" s="12"/>
    </row>
    <row r="246" spans="3:4" s="2" customFormat="1" x14ac:dyDescent="0.2">
      <c r="C246" s="12"/>
      <c r="D246" s="12"/>
    </row>
    <row r="247" spans="3:4" s="2" customFormat="1" x14ac:dyDescent="0.2">
      <c r="C247" s="12"/>
      <c r="D247" s="12"/>
    </row>
    <row r="248" spans="3:4" s="2" customFormat="1" x14ac:dyDescent="0.2">
      <c r="C248" s="12"/>
      <c r="D248" s="12"/>
    </row>
    <row r="249" spans="3:4" s="2" customFormat="1" x14ac:dyDescent="0.2">
      <c r="C249" s="12"/>
      <c r="D249" s="12"/>
    </row>
    <row r="250" spans="3:4" s="2" customFormat="1" x14ac:dyDescent="0.2">
      <c r="C250" s="12"/>
      <c r="D250" s="12"/>
    </row>
    <row r="251" spans="3:4" s="2" customFormat="1" x14ac:dyDescent="0.2">
      <c r="C251" s="12"/>
      <c r="D251" s="12"/>
    </row>
    <row r="252" spans="3:4" s="2" customFormat="1" x14ac:dyDescent="0.2">
      <c r="C252" s="12"/>
      <c r="D252" s="12"/>
    </row>
    <row r="253" spans="3:4" s="2" customFormat="1" x14ac:dyDescent="0.2">
      <c r="C253" s="12"/>
      <c r="D253" s="12"/>
    </row>
    <row r="254" spans="3:4" s="2" customFormat="1" x14ac:dyDescent="0.2">
      <c r="C254" s="12"/>
      <c r="D254" s="12"/>
    </row>
    <row r="255" spans="3:4" s="2" customFormat="1" x14ac:dyDescent="0.2">
      <c r="C255" s="12"/>
      <c r="D255" s="12"/>
    </row>
    <row r="256" spans="3:4" s="2" customFormat="1" x14ac:dyDescent="0.2">
      <c r="C256" s="12"/>
      <c r="D256" s="12"/>
    </row>
    <row r="257" spans="3:4" s="2" customFormat="1" x14ac:dyDescent="0.2">
      <c r="C257" s="12"/>
      <c r="D257" s="12"/>
    </row>
    <row r="258" spans="3:4" s="2" customFormat="1" x14ac:dyDescent="0.2">
      <c r="C258" s="12"/>
      <c r="D258" s="12"/>
    </row>
    <row r="259" spans="3:4" s="2" customFormat="1" x14ac:dyDescent="0.2">
      <c r="C259" s="12"/>
      <c r="D259" s="12"/>
    </row>
    <row r="260" spans="3:4" s="2" customFormat="1" x14ac:dyDescent="0.2">
      <c r="C260" s="12"/>
      <c r="D260" s="12"/>
    </row>
    <row r="261" spans="3:4" s="2" customFormat="1" x14ac:dyDescent="0.2">
      <c r="C261" s="12"/>
      <c r="D261" s="12"/>
    </row>
    <row r="262" spans="3:4" s="2" customFormat="1" x14ac:dyDescent="0.2">
      <c r="C262" s="12"/>
      <c r="D262" s="12"/>
    </row>
    <row r="263" spans="3:4" s="2" customFormat="1" x14ac:dyDescent="0.2">
      <c r="C263" s="12"/>
      <c r="D263" s="12"/>
    </row>
    <row r="264" spans="3:4" s="2" customFormat="1" x14ac:dyDescent="0.2">
      <c r="C264" s="12"/>
      <c r="D264" s="12"/>
    </row>
    <row r="265" spans="3:4" s="2" customFormat="1" x14ac:dyDescent="0.2">
      <c r="C265" s="12"/>
      <c r="D265" s="12"/>
    </row>
    <row r="266" spans="3:4" s="2" customFormat="1" x14ac:dyDescent="0.2">
      <c r="C266" s="12"/>
      <c r="D266" s="12"/>
    </row>
    <row r="267" spans="3:4" s="2" customFormat="1" x14ac:dyDescent="0.2">
      <c r="C267" s="12"/>
      <c r="D267" s="12"/>
    </row>
    <row r="268" spans="3:4" s="2" customFormat="1" x14ac:dyDescent="0.2">
      <c r="C268" s="12"/>
      <c r="D268" s="12"/>
    </row>
    <row r="269" spans="3:4" s="2" customFormat="1" x14ac:dyDescent="0.2">
      <c r="C269" s="12"/>
      <c r="D269" s="12"/>
    </row>
    <row r="270" spans="3:4" s="2" customFormat="1" x14ac:dyDescent="0.2">
      <c r="C270" s="12"/>
      <c r="D270" s="12"/>
    </row>
    <row r="271" spans="3:4" s="2" customFormat="1" x14ac:dyDescent="0.2">
      <c r="C271" s="12"/>
      <c r="D271" s="12"/>
    </row>
    <row r="272" spans="3:4" s="2" customFormat="1" x14ac:dyDescent="0.2">
      <c r="C272" s="12"/>
      <c r="D272" s="12"/>
    </row>
    <row r="273" spans="3:4" s="2" customFormat="1" x14ac:dyDescent="0.2">
      <c r="C273" s="12"/>
      <c r="D273" s="12"/>
    </row>
    <row r="274" spans="3:4" s="2" customFormat="1" x14ac:dyDescent="0.2">
      <c r="C274" s="12"/>
      <c r="D274" s="12"/>
    </row>
    <row r="275" spans="3:4" s="2" customFormat="1" x14ac:dyDescent="0.2">
      <c r="C275" s="12"/>
      <c r="D275" s="12"/>
    </row>
    <row r="276" spans="3:4" s="2" customFormat="1" x14ac:dyDescent="0.2">
      <c r="C276" s="12"/>
      <c r="D276" s="12"/>
    </row>
    <row r="277" spans="3:4" s="2" customFormat="1" x14ac:dyDescent="0.2">
      <c r="C277" s="12"/>
      <c r="D277" s="12"/>
    </row>
    <row r="278" spans="3:4" s="2" customFormat="1" x14ac:dyDescent="0.2">
      <c r="C278" s="12"/>
      <c r="D278" s="12"/>
    </row>
    <row r="279" spans="3:4" s="2" customFormat="1" x14ac:dyDescent="0.2">
      <c r="C279" s="12"/>
      <c r="D279" s="12"/>
    </row>
    <row r="280" spans="3:4" s="2" customFormat="1" x14ac:dyDescent="0.2">
      <c r="C280" s="12"/>
      <c r="D280" s="12"/>
    </row>
    <row r="281" spans="3:4" s="2" customFormat="1" x14ac:dyDescent="0.2">
      <c r="C281" s="12"/>
      <c r="D281" s="12"/>
    </row>
    <row r="282" spans="3:4" s="2" customFormat="1" x14ac:dyDescent="0.2">
      <c r="C282" s="12"/>
      <c r="D282" s="12"/>
    </row>
    <row r="283" spans="3:4" s="2" customFormat="1" x14ac:dyDescent="0.2">
      <c r="C283" s="12"/>
      <c r="D283" s="12"/>
    </row>
    <row r="284" spans="3:4" s="2" customFormat="1" x14ac:dyDescent="0.2">
      <c r="C284" s="12"/>
      <c r="D284" s="12"/>
    </row>
    <row r="285" spans="3:4" s="2" customFormat="1" x14ac:dyDescent="0.2">
      <c r="C285" s="12"/>
      <c r="D285" s="12"/>
    </row>
    <row r="286" spans="3:4" s="2" customFormat="1" x14ac:dyDescent="0.2">
      <c r="C286" s="12"/>
      <c r="D286" s="12"/>
    </row>
    <row r="287" spans="3:4" s="2" customFormat="1" x14ac:dyDescent="0.2">
      <c r="C287" s="12"/>
      <c r="D287" s="12"/>
    </row>
    <row r="288" spans="3:4" s="2" customFormat="1" x14ac:dyDescent="0.2">
      <c r="C288" s="12"/>
      <c r="D288" s="12"/>
    </row>
    <row r="289" spans="3:4" s="2" customFormat="1" x14ac:dyDescent="0.2">
      <c r="C289" s="12"/>
      <c r="D289" s="12"/>
    </row>
    <row r="290" spans="3:4" s="2" customFormat="1" x14ac:dyDescent="0.2">
      <c r="C290" s="12"/>
      <c r="D290" s="12"/>
    </row>
    <row r="291" spans="3:4" s="2" customFormat="1" x14ac:dyDescent="0.2">
      <c r="C291" s="12"/>
      <c r="D291" s="12"/>
    </row>
    <row r="292" spans="3:4" s="2" customFormat="1" x14ac:dyDescent="0.2">
      <c r="C292" s="12"/>
      <c r="D292" s="12"/>
    </row>
    <row r="293" spans="3:4" s="2" customFormat="1" x14ac:dyDescent="0.2">
      <c r="C293" s="12"/>
      <c r="D293" s="12"/>
    </row>
    <row r="294" spans="3:4" s="2" customFormat="1" x14ac:dyDescent="0.2">
      <c r="C294" s="12"/>
      <c r="D294" s="12"/>
    </row>
    <row r="295" spans="3:4" s="2" customFormat="1" x14ac:dyDescent="0.2">
      <c r="C295" s="12"/>
      <c r="D295" s="12"/>
    </row>
    <row r="296" spans="3:4" s="2" customFormat="1" x14ac:dyDescent="0.2">
      <c r="C296" s="12"/>
      <c r="D296" s="12"/>
    </row>
    <row r="297" spans="3:4" s="2" customFormat="1" x14ac:dyDescent="0.2">
      <c r="C297" s="12"/>
      <c r="D297" s="12"/>
    </row>
    <row r="298" spans="3:4" s="2" customFormat="1" x14ac:dyDescent="0.2">
      <c r="C298" s="12"/>
      <c r="D298" s="12"/>
    </row>
    <row r="299" spans="3:4" s="2" customFormat="1" x14ac:dyDescent="0.2">
      <c r="C299" s="12"/>
      <c r="D299" s="12"/>
    </row>
    <row r="300" spans="3:4" s="2" customFormat="1" x14ac:dyDescent="0.2">
      <c r="C300" s="12"/>
      <c r="D300" s="12"/>
    </row>
    <row r="301" spans="3:4" s="2" customFormat="1" x14ac:dyDescent="0.2">
      <c r="C301" s="12"/>
      <c r="D301" s="12"/>
    </row>
    <row r="302" spans="3:4" s="2" customFormat="1" x14ac:dyDescent="0.2">
      <c r="C302" s="12"/>
      <c r="D302" s="12"/>
    </row>
    <row r="303" spans="3:4" s="2" customFormat="1" x14ac:dyDescent="0.2">
      <c r="C303" s="12"/>
      <c r="D303" s="12"/>
    </row>
    <row r="304" spans="3:4" s="2" customFormat="1" x14ac:dyDescent="0.2">
      <c r="C304" s="12"/>
      <c r="D304" s="12"/>
    </row>
    <row r="305" spans="3:4" s="2" customFormat="1" x14ac:dyDescent="0.2">
      <c r="C305" s="12"/>
      <c r="D305" s="12"/>
    </row>
    <row r="306" spans="3:4" s="2" customFormat="1" x14ac:dyDescent="0.2">
      <c r="C306" s="12"/>
      <c r="D306" s="12"/>
    </row>
    <row r="307" spans="3:4" s="2" customFormat="1" x14ac:dyDescent="0.2">
      <c r="C307" s="12"/>
      <c r="D307" s="12"/>
    </row>
    <row r="308" spans="3:4" s="2" customFormat="1" x14ac:dyDescent="0.2">
      <c r="C308" s="12"/>
      <c r="D308" s="12"/>
    </row>
    <row r="309" spans="3:4" s="2" customFormat="1" x14ac:dyDescent="0.2">
      <c r="C309" s="12"/>
      <c r="D309" s="12"/>
    </row>
    <row r="310" spans="3:4" s="2" customFormat="1" x14ac:dyDescent="0.2">
      <c r="C310" s="12"/>
      <c r="D310" s="12"/>
    </row>
    <row r="311" spans="3:4" s="2" customFormat="1" x14ac:dyDescent="0.2">
      <c r="C311" s="12"/>
      <c r="D311" s="12"/>
    </row>
    <row r="312" spans="3:4" s="2" customFormat="1" x14ac:dyDescent="0.2">
      <c r="C312" s="12"/>
      <c r="D312" s="12"/>
    </row>
    <row r="313" spans="3:4" s="2" customFormat="1" x14ac:dyDescent="0.2">
      <c r="C313" s="12"/>
      <c r="D313" s="12"/>
    </row>
    <row r="314" spans="3:4" s="2" customFormat="1" x14ac:dyDescent="0.2">
      <c r="C314" s="12"/>
      <c r="D314" s="12"/>
    </row>
    <row r="315" spans="3:4" s="2" customFormat="1" x14ac:dyDescent="0.2">
      <c r="C315" s="12"/>
      <c r="D315" s="12"/>
    </row>
    <row r="316" spans="3:4" s="2" customFormat="1" x14ac:dyDescent="0.2">
      <c r="C316" s="12"/>
      <c r="D316" s="12"/>
    </row>
    <row r="317" spans="3:4" s="2" customFormat="1" x14ac:dyDescent="0.2">
      <c r="C317" s="12"/>
      <c r="D317" s="12"/>
    </row>
    <row r="318" spans="3:4" s="2" customFormat="1" x14ac:dyDescent="0.2">
      <c r="C318" s="12"/>
      <c r="D318" s="12"/>
    </row>
    <row r="319" spans="3:4" s="2" customFormat="1" x14ac:dyDescent="0.2">
      <c r="C319" s="12"/>
      <c r="D319" s="12"/>
    </row>
    <row r="320" spans="3:4" s="2" customFormat="1" x14ac:dyDescent="0.2">
      <c r="C320" s="12"/>
      <c r="D320" s="12"/>
    </row>
    <row r="321" spans="3:4" s="2" customFormat="1" x14ac:dyDescent="0.2">
      <c r="C321" s="12"/>
      <c r="D321" s="12"/>
    </row>
    <row r="322" spans="3:4" s="2" customFormat="1" x14ac:dyDescent="0.2">
      <c r="C322" s="12"/>
      <c r="D322" s="12"/>
    </row>
    <row r="323" spans="3:4" s="2" customFormat="1" x14ac:dyDescent="0.2">
      <c r="C323" s="12"/>
      <c r="D323" s="12"/>
    </row>
    <row r="324" spans="3:4" s="2" customFormat="1" x14ac:dyDescent="0.2">
      <c r="C324" s="12"/>
      <c r="D324" s="12"/>
    </row>
    <row r="325" spans="3:4" s="2" customFormat="1" x14ac:dyDescent="0.2">
      <c r="C325" s="12"/>
      <c r="D325" s="12"/>
    </row>
    <row r="326" spans="3:4" s="2" customFormat="1" x14ac:dyDescent="0.2">
      <c r="C326" s="12"/>
      <c r="D326" s="12"/>
    </row>
    <row r="327" spans="3:4" s="2" customFormat="1" x14ac:dyDescent="0.2">
      <c r="C327" s="12"/>
      <c r="D327" s="12"/>
    </row>
    <row r="328" spans="3:4" s="2" customFormat="1" x14ac:dyDescent="0.2">
      <c r="C328" s="12"/>
      <c r="D328" s="12"/>
    </row>
    <row r="329" spans="3:4" s="2" customFormat="1" x14ac:dyDescent="0.2">
      <c r="C329" s="12"/>
      <c r="D329" s="12"/>
    </row>
    <row r="330" spans="3:4" s="2" customFormat="1" x14ac:dyDescent="0.2">
      <c r="C330" s="12"/>
      <c r="D330" s="12"/>
    </row>
    <row r="331" spans="3:4" s="2" customFormat="1" x14ac:dyDescent="0.2">
      <c r="C331" s="12"/>
      <c r="D331" s="12"/>
    </row>
    <row r="332" spans="3:4" s="2" customFormat="1" x14ac:dyDescent="0.2">
      <c r="C332" s="12"/>
      <c r="D332" s="12"/>
    </row>
    <row r="333" spans="3:4" s="2" customFormat="1" x14ac:dyDescent="0.2">
      <c r="C333" s="12"/>
      <c r="D333" s="12"/>
    </row>
    <row r="334" spans="3:4" s="2" customFormat="1" x14ac:dyDescent="0.2">
      <c r="C334" s="12"/>
      <c r="D334" s="12"/>
    </row>
    <row r="335" spans="3:4" s="2" customFormat="1" x14ac:dyDescent="0.2">
      <c r="C335" s="12"/>
      <c r="D335" s="12"/>
    </row>
    <row r="336" spans="3:4" s="2" customFormat="1" x14ac:dyDescent="0.2">
      <c r="C336" s="12"/>
      <c r="D336" s="12"/>
    </row>
    <row r="337" spans="3:4" s="2" customFormat="1" x14ac:dyDescent="0.2">
      <c r="C337" s="12"/>
      <c r="D337" s="12"/>
    </row>
    <row r="338" spans="3:4" s="2" customFormat="1" x14ac:dyDescent="0.2">
      <c r="C338" s="12"/>
      <c r="D338" s="12"/>
    </row>
    <row r="339" spans="3:4" s="2" customFormat="1" x14ac:dyDescent="0.2">
      <c r="C339" s="12"/>
      <c r="D339" s="12"/>
    </row>
    <row r="340" spans="3:4" s="2" customFormat="1" x14ac:dyDescent="0.2">
      <c r="C340" s="12"/>
      <c r="D340" s="12"/>
    </row>
    <row r="341" spans="3:4" s="2" customFormat="1" x14ac:dyDescent="0.2">
      <c r="C341" s="12"/>
      <c r="D341" s="12"/>
    </row>
    <row r="342" spans="3:4" s="2" customFormat="1" x14ac:dyDescent="0.2">
      <c r="C342" s="12"/>
      <c r="D342" s="12"/>
    </row>
    <row r="343" spans="3:4" s="2" customFormat="1" x14ac:dyDescent="0.2">
      <c r="C343" s="12"/>
      <c r="D343" s="12"/>
    </row>
    <row r="344" spans="3:4" s="2" customFormat="1" x14ac:dyDescent="0.2">
      <c r="C344" s="12"/>
      <c r="D344" s="12"/>
    </row>
    <row r="345" spans="3:4" s="2" customFormat="1" x14ac:dyDescent="0.2">
      <c r="C345" s="12"/>
      <c r="D345" s="12"/>
    </row>
    <row r="346" spans="3:4" s="2" customFormat="1" x14ac:dyDescent="0.2">
      <c r="C346" s="12"/>
      <c r="D346" s="12"/>
    </row>
    <row r="347" spans="3:4" s="2" customFormat="1" x14ac:dyDescent="0.2">
      <c r="C347" s="12"/>
      <c r="D347" s="12"/>
    </row>
    <row r="348" spans="3:4" s="2" customFormat="1" x14ac:dyDescent="0.2">
      <c r="C348" s="12"/>
      <c r="D348" s="12"/>
    </row>
    <row r="349" spans="3:4" s="2" customFormat="1" x14ac:dyDescent="0.2">
      <c r="C349" s="12"/>
      <c r="D349" s="12"/>
    </row>
    <row r="350" spans="3:4" s="2" customFormat="1" x14ac:dyDescent="0.2">
      <c r="C350" s="12"/>
      <c r="D350" s="12"/>
    </row>
    <row r="351" spans="3:4" s="2" customFormat="1" x14ac:dyDescent="0.2">
      <c r="C351" s="12"/>
      <c r="D351" s="12"/>
    </row>
    <row r="352" spans="3:4" s="2" customFormat="1" x14ac:dyDescent="0.2">
      <c r="C352" s="12"/>
      <c r="D352" s="12"/>
    </row>
    <row r="353" spans="3:4" s="2" customFormat="1" x14ac:dyDescent="0.2">
      <c r="C353" s="12"/>
      <c r="D353" s="12"/>
    </row>
    <row r="354" spans="3:4" s="2" customFormat="1" x14ac:dyDescent="0.2">
      <c r="C354" s="12"/>
      <c r="D354" s="12"/>
    </row>
    <row r="355" spans="3:4" s="2" customFormat="1" x14ac:dyDescent="0.2">
      <c r="C355" s="12"/>
      <c r="D355" s="12"/>
    </row>
    <row r="356" spans="3:4" s="2" customFormat="1" x14ac:dyDescent="0.2">
      <c r="C356" s="12"/>
      <c r="D356" s="12"/>
    </row>
    <row r="357" spans="3:4" s="2" customFormat="1" x14ac:dyDescent="0.2">
      <c r="C357" s="12"/>
      <c r="D357" s="12"/>
    </row>
    <row r="358" spans="3:4" s="2" customFormat="1" x14ac:dyDescent="0.2">
      <c r="C358" s="12"/>
      <c r="D358" s="12"/>
    </row>
    <row r="359" spans="3:4" s="2" customFormat="1" x14ac:dyDescent="0.2">
      <c r="C359" s="12"/>
      <c r="D359" s="12"/>
    </row>
    <row r="360" spans="3:4" s="2" customFormat="1" x14ac:dyDescent="0.2">
      <c r="C360" s="12"/>
      <c r="D360" s="12"/>
    </row>
    <row r="361" spans="3:4" s="2" customFormat="1" x14ac:dyDescent="0.2">
      <c r="C361" s="12"/>
      <c r="D361" s="12"/>
    </row>
    <row r="362" spans="3:4" s="2" customFormat="1" x14ac:dyDescent="0.2">
      <c r="C362" s="12"/>
      <c r="D362" s="12"/>
    </row>
    <row r="363" spans="3:4" s="2" customFormat="1" x14ac:dyDescent="0.2">
      <c r="C363" s="12"/>
      <c r="D363" s="12"/>
    </row>
    <row r="364" spans="3:4" s="2" customFormat="1" x14ac:dyDescent="0.2">
      <c r="C364" s="12"/>
      <c r="D364" s="12"/>
    </row>
    <row r="365" spans="3:4" s="2" customFormat="1" x14ac:dyDescent="0.2">
      <c r="C365" s="12"/>
      <c r="D365" s="12"/>
    </row>
    <row r="366" spans="3:4" s="2" customFormat="1" x14ac:dyDescent="0.2">
      <c r="C366" s="12"/>
      <c r="D366" s="12"/>
    </row>
    <row r="367" spans="3:4" s="2" customFormat="1" x14ac:dyDescent="0.2">
      <c r="C367" s="12"/>
      <c r="D367" s="12"/>
    </row>
    <row r="368" spans="3:4" s="2" customFormat="1" x14ac:dyDescent="0.2">
      <c r="C368" s="12"/>
      <c r="D368" s="12"/>
    </row>
    <row r="369" spans="3:4" s="2" customFormat="1" x14ac:dyDescent="0.2">
      <c r="C369" s="12"/>
      <c r="D369" s="12"/>
    </row>
    <row r="370" spans="3:4" s="2" customFormat="1" x14ac:dyDescent="0.2">
      <c r="C370" s="12"/>
      <c r="D370" s="12"/>
    </row>
    <row r="371" spans="3:4" s="2" customFormat="1" x14ac:dyDescent="0.2">
      <c r="C371" s="12"/>
      <c r="D371" s="12"/>
    </row>
    <row r="372" spans="3:4" s="2" customFormat="1" x14ac:dyDescent="0.2">
      <c r="C372" s="12"/>
      <c r="D372" s="12"/>
    </row>
    <row r="373" spans="3:4" s="2" customFormat="1" x14ac:dyDescent="0.2">
      <c r="C373" s="12"/>
      <c r="D373" s="12"/>
    </row>
    <row r="374" spans="3:4" s="2" customFormat="1" x14ac:dyDescent="0.2">
      <c r="C374" s="12"/>
      <c r="D374" s="12"/>
    </row>
    <row r="375" spans="3:4" s="2" customFormat="1" x14ac:dyDescent="0.2">
      <c r="C375" s="12"/>
      <c r="D375" s="12"/>
    </row>
    <row r="376" spans="3:4" s="2" customFormat="1" x14ac:dyDescent="0.2">
      <c r="C376" s="12"/>
      <c r="D376" s="12"/>
    </row>
    <row r="377" spans="3:4" s="2" customFormat="1" x14ac:dyDescent="0.2">
      <c r="C377" s="12"/>
      <c r="D377" s="12"/>
    </row>
    <row r="378" spans="3:4" s="2" customFormat="1" x14ac:dyDescent="0.2">
      <c r="C378" s="12"/>
      <c r="D378" s="12"/>
    </row>
    <row r="379" spans="3:4" s="2" customFormat="1" x14ac:dyDescent="0.2">
      <c r="C379" s="12"/>
      <c r="D379" s="12"/>
    </row>
    <row r="380" spans="3:4" s="2" customFormat="1" x14ac:dyDescent="0.2">
      <c r="C380" s="12"/>
      <c r="D380" s="12"/>
    </row>
    <row r="381" spans="3:4" s="2" customFormat="1" x14ac:dyDescent="0.2">
      <c r="C381" s="12"/>
      <c r="D381" s="12"/>
    </row>
    <row r="382" spans="3:4" s="2" customFormat="1" x14ac:dyDescent="0.2">
      <c r="C382" s="12"/>
      <c r="D382" s="12"/>
    </row>
    <row r="383" spans="3:4" s="2" customFormat="1" x14ac:dyDescent="0.2">
      <c r="C383" s="12"/>
      <c r="D383" s="12"/>
    </row>
    <row r="384" spans="3:4" s="2" customFormat="1" x14ac:dyDescent="0.2">
      <c r="C384" s="12"/>
      <c r="D384" s="12"/>
    </row>
    <row r="385" spans="3:4" s="2" customFormat="1" x14ac:dyDescent="0.2">
      <c r="C385" s="12"/>
      <c r="D385" s="12"/>
    </row>
    <row r="386" spans="3:4" s="2" customFormat="1" x14ac:dyDescent="0.2">
      <c r="C386" s="12"/>
      <c r="D386" s="12"/>
    </row>
    <row r="387" spans="3:4" s="2" customFormat="1" x14ac:dyDescent="0.2">
      <c r="C387" s="12"/>
      <c r="D387" s="12"/>
    </row>
    <row r="388" spans="3:4" s="2" customFormat="1" x14ac:dyDescent="0.2">
      <c r="C388" s="12"/>
      <c r="D388" s="12"/>
    </row>
    <row r="389" spans="3:4" s="2" customFormat="1" x14ac:dyDescent="0.2">
      <c r="C389" s="12"/>
      <c r="D389" s="12"/>
    </row>
    <row r="390" spans="3:4" s="2" customFormat="1" x14ac:dyDescent="0.2">
      <c r="C390" s="12"/>
      <c r="D390" s="12"/>
    </row>
    <row r="391" spans="3:4" s="2" customFormat="1" x14ac:dyDescent="0.2">
      <c r="C391" s="12"/>
      <c r="D391" s="12"/>
    </row>
    <row r="392" spans="3:4" s="2" customFormat="1" x14ac:dyDescent="0.2">
      <c r="C392" s="12"/>
      <c r="D392" s="12"/>
    </row>
    <row r="393" spans="3:4" s="2" customFormat="1" x14ac:dyDescent="0.2">
      <c r="C393" s="12"/>
      <c r="D393" s="12"/>
    </row>
    <row r="394" spans="3:4" s="2" customFormat="1" x14ac:dyDescent="0.2">
      <c r="C394" s="12"/>
      <c r="D394" s="12"/>
    </row>
    <row r="395" spans="3:4" s="2" customFormat="1" x14ac:dyDescent="0.2">
      <c r="C395" s="12"/>
      <c r="D395" s="12"/>
    </row>
    <row r="396" spans="3:4" s="2" customFormat="1" x14ac:dyDescent="0.2">
      <c r="C396" s="12"/>
      <c r="D396" s="12"/>
    </row>
    <row r="397" spans="3:4" s="2" customFormat="1" x14ac:dyDescent="0.2">
      <c r="C397" s="12"/>
      <c r="D397" s="12"/>
    </row>
    <row r="398" spans="3:4" s="2" customFormat="1" x14ac:dyDescent="0.2">
      <c r="C398" s="12"/>
      <c r="D398" s="12"/>
    </row>
    <row r="399" spans="3:4" s="2" customFormat="1" x14ac:dyDescent="0.2">
      <c r="C399" s="12"/>
      <c r="D399" s="12"/>
    </row>
    <row r="400" spans="3:4" s="2" customFormat="1" x14ac:dyDescent="0.2">
      <c r="C400" s="12"/>
      <c r="D400" s="12"/>
    </row>
    <row r="401" spans="3:4" s="2" customFormat="1" x14ac:dyDescent="0.2">
      <c r="C401" s="12"/>
      <c r="D401" s="12"/>
    </row>
    <row r="402" spans="3:4" s="2" customFormat="1" x14ac:dyDescent="0.2">
      <c r="C402" s="12"/>
      <c r="D402" s="12"/>
    </row>
    <row r="403" spans="3:4" s="2" customFormat="1" x14ac:dyDescent="0.2">
      <c r="C403" s="12"/>
      <c r="D403" s="12"/>
    </row>
    <row r="404" spans="3:4" s="2" customFormat="1" x14ac:dyDescent="0.2">
      <c r="C404" s="12"/>
      <c r="D404" s="12"/>
    </row>
    <row r="405" spans="3:4" s="2" customFormat="1" x14ac:dyDescent="0.2">
      <c r="C405" s="12"/>
      <c r="D405" s="12"/>
    </row>
    <row r="406" spans="3:4" s="2" customFormat="1" x14ac:dyDescent="0.2">
      <c r="C406" s="12"/>
      <c r="D406" s="12"/>
    </row>
    <row r="407" spans="3:4" s="2" customFormat="1" x14ac:dyDescent="0.2">
      <c r="C407" s="12"/>
      <c r="D407" s="12"/>
    </row>
    <row r="408" spans="3:4" s="2" customFormat="1" x14ac:dyDescent="0.2">
      <c r="C408" s="12"/>
      <c r="D408" s="12"/>
    </row>
    <row r="409" spans="3:4" s="2" customFormat="1" x14ac:dyDescent="0.2">
      <c r="C409" s="12"/>
      <c r="D409" s="12"/>
    </row>
    <row r="410" spans="3:4" s="2" customFormat="1" x14ac:dyDescent="0.2">
      <c r="C410" s="12"/>
      <c r="D410" s="12"/>
    </row>
    <row r="411" spans="3:4" s="2" customFormat="1" x14ac:dyDescent="0.2">
      <c r="C411" s="12"/>
      <c r="D411" s="12"/>
    </row>
    <row r="412" spans="3:4" s="2" customFormat="1" x14ac:dyDescent="0.2">
      <c r="C412" s="12"/>
      <c r="D412" s="12"/>
    </row>
    <row r="413" spans="3:4" s="2" customFormat="1" x14ac:dyDescent="0.2">
      <c r="C413" s="12"/>
      <c r="D413" s="12"/>
    </row>
    <row r="414" spans="3:4" s="2" customFormat="1" x14ac:dyDescent="0.2">
      <c r="C414" s="12"/>
      <c r="D414" s="12"/>
    </row>
    <row r="415" spans="3:4" s="2" customFormat="1" x14ac:dyDescent="0.2">
      <c r="C415" s="12"/>
      <c r="D415" s="12"/>
    </row>
    <row r="416" spans="3:4" s="2" customFormat="1" x14ac:dyDescent="0.2">
      <c r="C416" s="12"/>
      <c r="D416" s="12"/>
    </row>
    <row r="417" spans="3:4" s="2" customFormat="1" x14ac:dyDescent="0.2">
      <c r="C417" s="12"/>
      <c r="D417" s="12"/>
    </row>
    <row r="418" spans="3:4" s="2" customFormat="1" x14ac:dyDescent="0.2">
      <c r="C418" s="12"/>
      <c r="D418" s="12"/>
    </row>
    <row r="419" spans="3:4" s="2" customFormat="1" x14ac:dyDescent="0.2">
      <c r="C419" s="12"/>
      <c r="D419" s="12"/>
    </row>
    <row r="420" spans="3:4" s="2" customFormat="1" x14ac:dyDescent="0.2">
      <c r="C420" s="12"/>
      <c r="D420" s="12"/>
    </row>
    <row r="421" spans="3:4" s="2" customFormat="1" x14ac:dyDescent="0.2">
      <c r="C421" s="12"/>
      <c r="D421" s="12"/>
    </row>
    <row r="422" spans="3:4" s="2" customFormat="1" x14ac:dyDescent="0.2">
      <c r="C422" s="12"/>
      <c r="D422" s="12"/>
    </row>
    <row r="423" spans="3:4" s="2" customFormat="1" x14ac:dyDescent="0.2">
      <c r="C423" s="12"/>
      <c r="D423" s="12"/>
    </row>
    <row r="424" spans="3:4" s="2" customFormat="1" x14ac:dyDescent="0.2">
      <c r="C424" s="12"/>
      <c r="D424" s="12"/>
    </row>
    <row r="425" spans="3:4" s="2" customFormat="1" x14ac:dyDescent="0.2">
      <c r="C425" s="12"/>
      <c r="D425" s="12"/>
    </row>
    <row r="426" spans="3:4" s="2" customFormat="1" x14ac:dyDescent="0.2">
      <c r="C426" s="12"/>
      <c r="D426" s="12"/>
    </row>
    <row r="427" spans="3:4" s="2" customFormat="1" x14ac:dyDescent="0.2">
      <c r="C427" s="12"/>
      <c r="D427" s="12"/>
    </row>
    <row r="428" spans="3:4" s="2" customFormat="1" x14ac:dyDescent="0.2">
      <c r="C428" s="12"/>
      <c r="D428" s="12"/>
    </row>
    <row r="429" spans="3:4" s="2" customFormat="1" x14ac:dyDescent="0.2">
      <c r="C429" s="12"/>
      <c r="D429" s="12"/>
    </row>
    <row r="430" spans="3:4" s="2" customFormat="1" x14ac:dyDescent="0.2">
      <c r="C430" s="12"/>
      <c r="D430" s="12"/>
    </row>
    <row r="431" spans="3:4" s="2" customFormat="1" x14ac:dyDescent="0.2">
      <c r="C431" s="12"/>
      <c r="D431" s="12"/>
    </row>
    <row r="432" spans="3:4" s="2" customFormat="1" x14ac:dyDescent="0.2">
      <c r="C432" s="12"/>
      <c r="D432" s="12"/>
    </row>
    <row r="433" spans="3:4" s="2" customFormat="1" x14ac:dyDescent="0.2">
      <c r="C433" s="12"/>
      <c r="D433" s="12"/>
    </row>
    <row r="434" spans="3:4" s="2" customFormat="1" x14ac:dyDescent="0.2">
      <c r="C434" s="12"/>
      <c r="D434" s="12"/>
    </row>
    <row r="435" spans="3:4" s="2" customFormat="1" x14ac:dyDescent="0.2">
      <c r="C435" s="12"/>
      <c r="D435" s="12"/>
    </row>
    <row r="436" spans="3:4" s="2" customFormat="1" x14ac:dyDescent="0.2">
      <c r="C436" s="12"/>
      <c r="D436" s="12"/>
    </row>
    <row r="437" spans="3:4" s="2" customFormat="1" x14ac:dyDescent="0.2">
      <c r="C437" s="12"/>
      <c r="D437" s="12"/>
    </row>
    <row r="438" spans="3:4" s="2" customFormat="1" x14ac:dyDescent="0.2">
      <c r="C438" s="12"/>
      <c r="D438" s="12"/>
    </row>
    <row r="439" spans="3:4" s="2" customFormat="1" x14ac:dyDescent="0.2">
      <c r="C439" s="12"/>
      <c r="D439" s="12"/>
    </row>
    <row r="440" spans="3:4" s="2" customFormat="1" x14ac:dyDescent="0.2">
      <c r="C440" s="12"/>
      <c r="D440" s="12"/>
    </row>
    <row r="441" spans="3:4" s="2" customFormat="1" x14ac:dyDescent="0.2">
      <c r="C441" s="12"/>
      <c r="D441" s="12"/>
    </row>
    <row r="442" spans="3:4" s="2" customFormat="1" x14ac:dyDescent="0.2">
      <c r="C442" s="12"/>
      <c r="D442" s="12"/>
    </row>
    <row r="443" spans="3:4" s="2" customFormat="1" x14ac:dyDescent="0.2">
      <c r="C443" s="12"/>
      <c r="D443" s="12"/>
    </row>
    <row r="444" spans="3:4" s="2" customFormat="1" x14ac:dyDescent="0.2">
      <c r="C444" s="12"/>
      <c r="D444" s="12"/>
    </row>
    <row r="445" spans="3:4" s="2" customFormat="1" x14ac:dyDescent="0.2">
      <c r="C445" s="12"/>
      <c r="D445" s="12"/>
    </row>
    <row r="446" spans="3:4" s="2" customFormat="1" x14ac:dyDescent="0.2">
      <c r="C446" s="12"/>
      <c r="D446" s="12"/>
    </row>
    <row r="447" spans="3:4" s="2" customFormat="1" x14ac:dyDescent="0.2">
      <c r="C447" s="12"/>
      <c r="D447" s="12"/>
    </row>
    <row r="448" spans="3:4" s="2" customFormat="1" x14ac:dyDescent="0.2">
      <c r="C448" s="12"/>
      <c r="D448" s="12"/>
    </row>
    <row r="449" spans="3:4" s="2" customFormat="1" x14ac:dyDescent="0.2">
      <c r="C449" s="12"/>
      <c r="D449" s="12"/>
    </row>
    <row r="450" spans="3:4" s="2" customFormat="1" x14ac:dyDescent="0.2">
      <c r="C450" s="12"/>
      <c r="D450" s="12"/>
    </row>
    <row r="451" spans="3:4" s="2" customFormat="1" x14ac:dyDescent="0.2">
      <c r="C451" s="12"/>
      <c r="D451" s="12"/>
    </row>
    <row r="452" spans="3:4" s="2" customFormat="1" x14ac:dyDescent="0.2">
      <c r="C452" s="12"/>
      <c r="D452" s="12"/>
    </row>
    <row r="453" spans="3:4" s="2" customFormat="1" x14ac:dyDescent="0.2">
      <c r="C453" s="12"/>
      <c r="D453" s="12"/>
    </row>
    <row r="454" spans="3:4" s="2" customFormat="1" x14ac:dyDescent="0.2">
      <c r="C454" s="12"/>
      <c r="D454" s="12"/>
    </row>
    <row r="455" spans="3:4" s="2" customFormat="1" x14ac:dyDescent="0.2">
      <c r="C455" s="12"/>
      <c r="D455" s="12"/>
    </row>
    <row r="456" spans="3:4" s="2" customFormat="1" x14ac:dyDescent="0.2">
      <c r="C456" s="12"/>
      <c r="D456" s="12"/>
    </row>
    <row r="457" spans="3:4" s="2" customFormat="1" x14ac:dyDescent="0.2">
      <c r="C457" s="12"/>
      <c r="D457" s="12"/>
    </row>
    <row r="458" spans="3:4" s="2" customFormat="1" x14ac:dyDescent="0.2">
      <c r="C458" s="12"/>
      <c r="D458" s="12"/>
    </row>
    <row r="459" spans="3:4" s="2" customFormat="1" x14ac:dyDescent="0.2">
      <c r="C459" s="12"/>
      <c r="D459" s="12"/>
    </row>
    <row r="460" spans="3:4" s="2" customFormat="1" x14ac:dyDescent="0.2">
      <c r="C460" s="12"/>
      <c r="D460" s="12"/>
    </row>
    <row r="461" spans="3:4" s="2" customFormat="1" x14ac:dyDescent="0.2">
      <c r="C461" s="12"/>
      <c r="D461" s="12"/>
    </row>
    <row r="462" spans="3:4" s="2" customFormat="1" x14ac:dyDescent="0.2">
      <c r="C462" s="12"/>
      <c r="D462" s="12"/>
    </row>
    <row r="463" spans="3:4" s="2" customFormat="1" x14ac:dyDescent="0.2">
      <c r="C463" s="12"/>
      <c r="D463" s="12"/>
    </row>
    <row r="464" spans="3:4" s="2" customFormat="1" x14ac:dyDescent="0.2">
      <c r="C464" s="12"/>
      <c r="D464" s="12"/>
    </row>
    <row r="465" spans="3:4" s="2" customFormat="1" x14ac:dyDescent="0.2">
      <c r="C465" s="12"/>
      <c r="D465" s="12"/>
    </row>
    <row r="466" spans="3:4" s="2" customFormat="1" x14ac:dyDescent="0.2">
      <c r="C466" s="12"/>
      <c r="D466" s="12"/>
    </row>
    <row r="467" spans="3:4" s="2" customFormat="1" x14ac:dyDescent="0.2">
      <c r="C467" s="12"/>
      <c r="D467" s="12"/>
    </row>
    <row r="468" spans="3:4" s="2" customFormat="1" x14ac:dyDescent="0.2">
      <c r="C468" s="12"/>
      <c r="D468" s="12"/>
    </row>
    <row r="469" spans="3:4" s="2" customFormat="1" x14ac:dyDescent="0.2">
      <c r="C469" s="12"/>
      <c r="D469" s="12"/>
    </row>
    <row r="470" spans="3:4" s="2" customFormat="1" x14ac:dyDescent="0.2">
      <c r="C470" s="12"/>
      <c r="D470" s="12"/>
    </row>
    <row r="471" spans="3:4" s="2" customFormat="1" x14ac:dyDescent="0.2">
      <c r="C471" s="12"/>
      <c r="D471" s="12"/>
    </row>
    <row r="472" spans="3:4" s="2" customFormat="1" x14ac:dyDescent="0.2">
      <c r="C472" s="12"/>
      <c r="D472" s="12"/>
    </row>
    <row r="473" spans="3:4" s="2" customFormat="1" x14ac:dyDescent="0.2">
      <c r="C473" s="12"/>
      <c r="D473" s="12"/>
    </row>
    <row r="474" spans="3:4" s="2" customFormat="1" x14ac:dyDescent="0.2">
      <c r="C474" s="12"/>
      <c r="D474" s="12"/>
    </row>
    <row r="475" spans="3:4" s="2" customFormat="1" x14ac:dyDescent="0.2">
      <c r="C475" s="12"/>
      <c r="D475" s="12"/>
    </row>
    <row r="476" spans="3:4" s="2" customFormat="1" x14ac:dyDescent="0.2">
      <c r="C476" s="12"/>
      <c r="D476" s="12"/>
    </row>
    <row r="477" spans="3:4" s="2" customFormat="1" x14ac:dyDescent="0.2">
      <c r="C477" s="12"/>
      <c r="D477" s="12"/>
    </row>
    <row r="478" spans="3:4" s="2" customFormat="1" x14ac:dyDescent="0.2">
      <c r="C478" s="12"/>
      <c r="D478" s="12"/>
    </row>
    <row r="479" spans="3:4" s="2" customFormat="1" x14ac:dyDescent="0.2">
      <c r="C479" s="12"/>
      <c r="D479" s="12"/>
    </row>
    <row r="480" spans="3:4" s="2" customFormat="1" x14ac:dyDescent="0.2">
      <c r="C480" s="12"/>
      <c r="D480" s="12"/>
    </row>
    <row r="481" spans="3:4" s="2" customFormat="1" x14ac:dyDescent="0.2">
      <c r="C481" s="12"/>
      <c r="D481" s="12"/>
    </row>
    <row r="482" spans="3:4" s="2" customFormat="1" x14ac:dyDescent="0.2">
      <c r="C482" s="12"/>
      <c r="D482" s="12"/>
    </row>
    <row r="483" spans="3:4" s="2" customFormat="1" x14ac:dyDescent="0.2">
      <c r="C483" s="12"/>
      <c r="D483" s="12"/>
    </row>
    <row r="484" spans="3:4" s="2" customFormat="1" x14ac:dyDescent="0.2">
      <c r="C484" s="12"/>
      <c r="D484" s="12"/>
    </row>
    <row r="485" spans="3:4" s="2" customFormat="1" x14ac:dyDescent="0.2">
      <c r="C485" s="12"/>
      <c r="D485" s="12"/>
    </row>
    <row r="486" spans="3:4" s="2" customFormat="1" x14ac:dyDescent="0.2">
      <c r="C486" s="12"/>
      <c r="D486" s="12"/>
    </row>
    <row r="487" spans="3:4" s="2" customFormat="1" x14ac:dyDescent="0.2">
      <c r="C487" s="12"/>
      <c r="D487" s="12"/>
    </row>
    <row r="488" spans="3:4" s="2" customFormat="1" x14ac:dyDescent="0.2">
      <c r="C488" s="12"/>
      <c r="D488" s="12"/>
    </row>
    <row r="489" spans="3:4" s="2" customFormat="1" x14ac:dyDescent="0.2">
      <c r="C489" s="12"/>
      <c r="D489" s="12"/>
    </row>
    <row r="490" spans="3:4" s="2" customFormat="1" x14ac:dyDescent="0.2">
      <c r="C490" s="12"/>
      <c r="D490" s="12"/>
    </row>
    <row r="491" spans="3:4" s="2" customFormat="1" x14ac:dyDescent="0.2">
      <c r="C491" s="12"/>
      <c r="D491" s="12"/>
    </row>
    <row r="492" spans="3:4" s="2" customFormat="1" x14ac:dyDescent="0.2">
      <c r="C492" s="12"/>
      <c r="D492" s="12"/>
    </row>
    <row r="493" spans="3:4" s="2" customFormat="1" x14ac:dyDescent="0.2">
      <c r="C493" s="12"/>
      <c r="D493" s="12"/>
    </row>
    <row r="494" spans="3:4" s="2" customFormat="1" x14ac:dyDescent="0.2">
      <c r="C494" s="12"/>
      <c r="D494" s="12"/>
    </row>
    <row r="495" spans="3:4" s="2" customFormat="1" x14ac:dyDescent="0.2">
      <c r="C495" s="12"/>
      <c r="D495" s="12"/>
    </row>
    <row r="496" spans="3:4" s="2" customFormat="1" x14ac:dyDescent="0.2">
      <c r="C496" s="12"/>
      <c r="D496" s="12"/>
    </row>
    <row r="497" spans="3:4" s="2" customFormat="1" x14ac:dyDescent="0.2">
      <c r="C497" s="12"/>
      <c r="D497" s="12"/>
    </row>
    <row r="498" spans="3:4" s="2" customFormat="1" x14ac:dyDescent="0.2">
      <c r="C498" s="12"/>
      <c r="D498" s="12"/>
    </row>
    <row r="499" spans="3:4" s="2" customFormat="1" x14ac:dyDescent="0.2">
      <c r="C499" s="12"/>
      <c r="D499" s="12"/>
    </row>
    <row r="500" spans="3:4" s="2" customFormat="1" x14ac:dyDescent="0.2">
      <c r="C500" s="12"/>
      <c r="D500" s="12"/>
    </row>
    <row r="501" spans="3:4" s="2" customFormat="1" x14ac:dyDescent="0.2">
      <c r="C501" s="12"/>
      <c r="D501" s="12"/>
    </row>
    <row r="502" spans="3:4" s="2" customFormat="1" x14ac:dyDescent="0.2">
      <c r="C502" s="12"/>
      <c r="D502" s="12"/>
    </row>
    <row r="503" spans="3:4" s="2" customFormat="1" x14ac:dyDescent="0.2">
      <c r="C503" s="12"/>
      <c r="D503" s="12"/>
    </row>
    <row r="504" spans="3:4" s="2" customFormat="1" x14ac:dyDescent="0.2">
      <c r="C504" s="12"/>
      <c r="D504" s="12"/>
    </row>
    <row r="505" spans="3:4" s="2" customFormat="1" x14ac:dyDescent="0.2">
      <c r="C505" s="12"/>
      <c r="D505" s="12"/>
    </row>
    <row r="506" spans="3:4" s="2" customFormat="1" x14ac:dyDescent="0.2">
      <c r="C506" s="12"/>
      <c r="D506" s="12"/>
    </row>
    <row r="507" spans="3:4" s="2" customFormat="1" x14ac:dyDescent="0.2">
      <c r="C507" s="12"/>
      <c r="D507" s="12"/>
    </row>
    <row r="508" spans="3:4" s="2" customFormat="1" x14ac:dyDescent="0.2">
      <c r="C508" s="12"/>
      <c r="D508" s="12"/>
    </row>
    <row r="509" spans="3:4" s="2" customFormat="1" x14ac:dyDescent="0.2">
      <c r="C509" s="12"/>
      <c r="D509" s="12"/>
    </row>
    <row r="510" spans="3:4" s="2" customFormat="1" x14ac:dyDescent="0.2">
      <c r="C510" s="12"/>
      <c r="D510" s="12"/>
    </row>
    <row r="511" spans="3:4" s="2" customFormat="1" x14ac:dyDescent="0.2">
      <c r="C511" s="12"/>
      <c r="D511" s="12"/>
    </row>
    <row r="512" spans="3:4" s="2" customFormat="1" x14ac:dyDescent="0.2">
      <c r="C512" s="12"/>
      <c r="D512" s="12"/>
    </row>
    <row r="513" spans="3:4" s="2" customFormat="1" x14ac:dyDescent="0.2">
      <c r="C513" s="12"/>
      <c r="D513" s="12"/>
    </row>
    <row r="514" spans="3:4" s="2" customFormat="1" x14ac:dyDescent="0.2">
      <c r="C514" s="12"/>
      <c r="D514" s="12"/>
    </row>
    <row r="515" spans="3:4" s="2" customFormat="1" x14ac:dyDescent="0.2">
      <c r="C515" s="12"/>
      <c r="D515" s="12"/>
    </row>
    <row r="516" spans="3:4" s="2" customFormat="1" x14ac:dyDescent="0.2">
      <c r="C516" s="12"/>
      <c r="D516" s="12"/>
    </row>
    <row r="517" spans="3:4" s="2" customFormat="1" x14ac:dyDescent="0.2">
      <c r="C517" s="12"/>
      <c r="D517" s="12"/>
    </row>
    <row r="518" spans="3:4" s="2" customFormat="1" x14ac:dyDescent="0.2">
      <c r="C518" s="12"/>
      <c r="D518" s="12"/>
    </row>
    <row r="519" spans="3:4" s="2" customFormat="1" x14ac:dyDescent="0.2">
      <c r="C519" s="12"/>
      <c r="D519" s="12"/>
    </row>
    <row r="520" spans="3:4" s="2" customFormat="1" x14ac:dyDescent="0.2">
      <c r="C520" s="12"/>
      <c r="D520" s="12"/>
    </row>
    <row r="521" spans="3:4" s="2" customFormat="1" x14ac:dyDescent="0.2">
      <c r="C521" s="12"/>
      <c r="D521" s="12"/>
    </row>
    <row r="522" spans="3:4" s="2" customFormat="1" x14ac:dyDescent="0.2">
      <c r="C522" s="12"/>
      <c r="D522" s="12"/>
    </row>
    <row r="523" spans="3:4" s="2" customFormat="1" x14ac:dyDescent="0.2">
      <c r="C523" s="12"/>
      <c r="D523" s="12"/>
    </row>
    <row r="524" spans="3:4" s="2" customFormat="1" x14ac:dyDescent="0.2">
      <c r="C524" s="12"/>
      <c r="D524" s="12"/>
    </row>
    <row r="525" spans="3:4" s="2" customFormat="1" x14ac:dyDescent="0.2">
      <c r="C525" s="12"/>
      <c r="D525" s="12"/>
    </row>
    <row r="526" spans="3:4" s="2" customFormat="1" x14ac:dyDescent="0.2">
      <c r="C526" s="12"/>
      <c r="D526" s="12"/>
    </row>
    <row r="527" spans="3:4" s="2" customFormat="1" x14ac:dyDescent="0.2">
      <c r="C527" s="12"/>
      <c r="D527" s="12"/>
    </row>
    <row r="528" spans="3:4" s="2" customFormat="1" x14ac:dyDescent="0.2">
      <c r="C528" s="12"/>
      <c r="D528" s="12"/>
    </row>
    <row r="529" spans="3:4" s="2" customFormat="1" x14ac:dyDescent="0.2">
      <c r="C529" s="12"/>
      <c r="D529" s="12"/>
    </row>
    <row r="530" spans="3:4" s="2" customFormat="1" x14ac:dyDescent="0.2">
      <c r="C530" s="12"/>
      <c r="D530" s="12"/>
    </row>
    <row r="531" spans="3:4" s="2" customFormat="1" x14ac:dyDescent="0.2">
      <c r="C531" s="12"/>
      <c r="D531" s="12"/>
    </row>
    <row r="532" spans="3:4" s="2" customFormat="1" x14ac:dyDescent="0.2">
      <c r="C532" s="12"/>
      <c r="D532" s="12"/>
    </row>
    <row r="533" spans="3:4" s="2" customFormat="1" x14ac:dyDescent="0.2">
      <c r="C533" s="12"/>
      <c r="D533" s="12"/>
    </row>
    <row r="534" spans="3:4" s="2" customFormat="1" x14ac:dyDescent="0.2">
      <c r="C534" s="12"/>
      <c r="D534" s="12"/>
    </row>
    <row r="535" spans="3:4" s="2" customFormat="1" x14ac:dyDescent="0.2">
      <c r="C535" s="12"/>
      <c r="D535" s="12"/>
    </row>
    <row r="536" spans="3:4" s="2" customFormat="1" x14ac:dyDescent="0.2">
      <c r="C536" s="12"/>
      <c r="D536" s="12"/>
    </row>
    <row r="537" spans="3:4" s="2" customFormat="1" x14ac:dyDescent="0.2">
      <c r="C537" s="12"/>
      <c r="D537" s="12"/>
    </row>
    <row r="538" spans="3:4" s="2" customFormat="1" x14ac:dyDescent="0.2">
      <c r="C538" s="12"/>
      <c r="D538" s="12"/>
    </row>
    <row r="539" spans="3:4" s="2" customFormat="1" x14ac:dyDescent="0.2">
      <c r="C539" s="12"/>
      <c r="D539" s="12"/>
    </row>
    <row r="540" spans="3:4" s="2" customFormat="1" x14ac:dyDescent="0.2">
      <c r="C540" s="12"/>
      <c r="D540" s="12"/>
    </row>
    <row r="541" spans="3:4" s="2" customFormat="1" x14ac:dyDescent="0.2">
      <c r="C541" s="12"/>
      <c r="D541" s="12"/>
    </row>
    <row r="542" spans="3:4" s="2" customFormat="1" x14ac:dyDescent="0.2">
      <c r="C542" s="12"/>
      <c r="D542" s="12"/>
    </row>
    <row r="543" spans="3:4" s="2" customFormat="1" x14ac:dyDescent="0.2">
      <c r="C543" s="12"/>
      <c r="D543" s="12"/>
    </row>
    <row r="544" spans="3:4" s="2" customFormat="1" x14ac:dyDescent="0.2">
      <c r="C544" s="12"/>
      <c r="D544" s="12"/>
    </row>
    <row r="545" spans="3:4" s="2" customFormat="1" x14ac:dyDescent="0.2">
      <c r="C545" s="12"/>
      <c r="D545" s="12"/>
    </row>
    <row r="546" spans="3:4" s="2" customFormat="1" x14ac:dyDescent="0.2">
      <c r="C546" s="12"/>
      <c r="D546" s="12"/>
    </row>
    <row r="547" spans="3:4" s="2" customFormat="1" x14ac:dyDescent="0.2">
      <c r="C547" s="12"/>
      <c r="D547" s="12"/>
    </row>
    <row r="548" spans="3:4" s="2" customFormat="1" x14ac:dyDescent="0.2">
      <c r="C548" s="12"/>
      <c r="D548" s="12"/>
    </row>
    <row r="549" spans="3:4" s="2" customFormat="1" x14ac:dyDescent="0.2">
      <c r="C549" s="12"/>
      <c r="D549" s="12"/>
    </row>
    <row r="550" spans="3:4" s="2" customFormat="1" x14ac:dyDescent="0.2">
      <c r="C550" s="12"/>
      <c r="D550" s="12"/>
    </row>
    <row r="551" spans="3:4" s="2" customFormat="1" x14ac:dyDescent="0.2">
      <c r="C551" s="12"/>
      <c r="D551" s="12"/>
    </row>
    <row r="552" spans="3:4" s="2" customFormat="1" x14ac:dyDescent="0.2">
      <c r="C552" s="12"/>
      <c r="D552" s="12"/>
    </row>
    <row r="553" spans="3:4" s="2" customFormat="1" x14ac:dyDescent="0.2">
      <c r="C553" s="12"/>
      <c r="D553" s="12"/>
    </row>
    <row r="554" spans="3:4" s="2" customFormat="1" x14ac:dyDescent="0.2">
      <c r="C554" s="12"/>
      <c r="D554" s="12"/>
    </row>
    <row r="555" spans="3:4" s="2" customFormat="1" x14ac:dyDescent="0.2">
      <c r="C555" s="12"/>
      <c r="D555" s="12"/>
    </row>
    <row r="556" spans="3:4" s="2" customFormat="1" x14ac:dyDescent="0.2">
      <c r="C556" s="12"/>
      <c r="D556" s="12"/>
    </row>
    <row r="557" spans="3:4" s="2" customFormat="1" x14ac:dyDescent="0.2">
      <c r="C557" s="12"/>
      <c r="D557" s="12"/>
    </row>
    <row r="558" spans="3:4" s="2" customFormat="1" x14ac:dyDescent="0.2">
      <c r="C558" s="12"/>
      <c r="D558" s="12"/>
    </row>
    <row r="559" spans="3:4" s="2" customFormat="1" x14ac:dyDescent="0.2">
      <c r="C559" s="12"/>
      <c r="D559" s="12"/>
    </row>
    <row r="560" spans="3:4" s="2" customFormat="1" x14ac:dyDescent="0.2">
      <c r="C560" s="12"/>
      <c r="D560" s="12"/>
    </row>
    <row r="561" spans="3:4" s="2" customFormat="1" x14ac:dyDescent="0.2">
      <c r="C561" s="12"/>
      <c r="D561" s="12"/>
    </row>
    <row r="562" spans="3:4" s="2" customFormat="1" x14ac:dyDescent="0.2">
      <c r="C562" s="12"/>
      <c r="D562" s="12"/>
    </row>
    <row r="563" spans="3:4" s="2" customFormat="1" x14ac:dyDescent="0.2">
      <c r="C563" s="12"/>
      <c r="D563" s="12"/>
    </row>
    <row r="564" spans="3:4" s="2" customFormat="1" x14ac:dyDescent="0.2">
      <c r="C564" s="12"/>
      <c r="D564" s="12"/>
    </row>
    <row r="565" spans="3:4" s="2" customFormat="1" x14ac:dyDescent="0.2">
      <c r="C565" s="12"/>
      <c r="D565" s="12"/>
    </row>
    <row r="566" spans="3:4" s="2" customFormat="1" x14ac:dyDescent="0.2">
      <c r="C566" s="12"/>
      <c r="D566" s="12"/>
    </row>
    <row r="567" spans="3:4" s="2" customFormat="1" x14ac:dyDescent="0.2">
      <c r="C567" s="12"/>
      <c r="D567" s="12"/>
    </row>
    <row r="568" spans="3:4" s="2" customFormat="1" x14ac:dyDescent="0.2">
      <c r="C568" s="12"/>
      <c r="D568" s="12"/>
    </row>
    <row r="569" spans="3:4" s="2" customFormat="1" x14ac:dyDescent="0.2">
      <c r="C569" s="12"/>
      <c r="D569" s="12"/>
    </row>
    <row r="570" spans="3:4" s="2" customFormat="1" x14ac:dyDescent="0.2">
      <c r="C570" s="12"/>
      <c r="D570" s="12"/>
    </row>
    <row r="571" spans="3:4" s="2" customFormat="1" x14ac:dyDescent="0.2">
      <c r="C571" s="12"/>
      <c r="D571" s="12"/>
    </row>
    <row r="572" spans="3:4" s="2" customFormat="1" x14ac:dyDescent="0.2">
      <c r="C572" s="12"/>
      <c r="D572" s="12"/>
    </row>
    <row r="573" spans="3:4" s="2" customFormat="1" x14ac:dyDescent="0.2">
      <c r="C573" s="12"/>
      <c r="D573" s="12"/>
    </row>
    <row r="574" spans="3:4" s="2" customFormat="1" x14ac:dyDescent="0.2">
      <c r="C574" s="12"/>
      <c r="D574" s="12"/>
    </row>
    <row r="575" spans="3:4" s="2" customFormat="1" x14ac:dyDescent="0.2">
      <c r="C575" s="12"/>
      <c r="D575" s="12"/>
    </row>
    <row r="576" spans="3:4" s="2" customFormat="1" x14ac:dyDescent="0.2">
      <c r="C576" s="12"/>
      <c r="D576" s="12"/>
    </row>
    <row r="577" spans="3:4" s="2" customFormat="1" x14ac:dyDescent="0.2">
      <c r="C577" s="12"/>
      <c r="D577" s="12"/>
    </row>
    <row r="578" spans="3:4" s="2" customFormat="1" x14ac:dyDescent="0.2">
      <c r="C578" s="12"/>
      <c r="D578" s="12"/>
    </row>
    <row r="579" spans="3:4" s="2" customFormat="1" x14ac:dyDescent="0.2">
      <c r="C579" s="12"/>
      <c r="D579" s="12"/>
    </row>
    <row r="580" spans="3:4" s="2" customFormat="1" x14ac:dyDescent="0.2">
      <c r="C580" s="12"/>
      <c r="D580" s="12"/>
    </row>
    <row r="581" spans="3:4" s="2" customFormat="1" x14ac:dyDescent="0.2">
      <c r="C581" s="12"/>
      <c r="D581" s="12"/>
    </row>
    <row r="582" spans="3:4" s="2" customFormat="1" x14ac:dyDescent="0.2">
      <c r="C582" s="12"/>
      <c r="D582" s="12"/>
    </row>
    <row r="583" spans="3:4" s="2" customFormat="1" x14ac:dyDescent="0.2">
      <c r="C583" s="12"/>
      <c r="D583" s="12"/>
    </row>
    <row r="584" spans="3:4" s="2" customFormat="1" x14ac:dyDescent="0.2">
      <c r="C584" s="12"/>
      <c r="D584" s="12"/>
    </row>
    <row r="585" spans="3:4" s="2" customFormat="1" x14ac:dyDescent="0.2">
      <c r="C585" s="12"/>
      <c r="D585" s="12"/>
    </row>
    <row r="586" spans="3:4" s="2" customFormat="1" x14ac:dyDescent="0.2">
      <c r="C586" s="12"/>
      <c r="D586" s="12"/>
    </row>
    <row r="587" spans="3:4" s="2" customFormat="1" x14ac:dyDescent="0.2">
      <c r="C587" s="12"/>
      <c r="D587" s="12"/>
    </row>
    <row r="588" spans="3:4" s="2" customFormat="1" x14ac:dyDescent="0.2">
      <c r="C588" s="12"/>
      <c r="D588" s="12"/>
    </row>
    <row r="589" spans="3:4" s="2" customFormat="1" x14ac:dyDescent="0.2">
      <c r="C589" s="12"/>
      <c r="D589" s="12"/>
    </row>
    <row r="590" spans="3:4" s="2" customFormat="1" x14ac:dyDescent="0.2">
      <c r="C590" s="12"/>
      <c r="D590" s="12"/>
    </row>
    <row r="591" spans="3:4" s="2" customFormat="1" x14ac:dyDescent="0.2">
      <c r="C591" s="12"/>
      <c r="D591" s="12"/>
    </row>
    <row r="592" spans="3:4" s="2" customFormat="1" x14ac:dyDescent="0.2">
      <c r="C592" s="12"/>
      <c r="D592" s="12"/>
    </row>
    <row r="593" spans="3:4" s="2" customFormat="1" x14ac:dyDescent="0.2">
      <c r="C593" s="12"/>
      <c r="D593" s="12"/>
    </row>
    <row r="594" spans="3:4" s="2" customFormat="1" x14ac:dyDescent="0.2">
      <c r="C594" s="12"/>
      <c r="D594" s="12"/>
    </row>
    <row r="595" spans="3:4" s="2" customFormat="1" x14ac:dyDescent="0.2">
      <c r="C595" s="12"/>
      <c r="D595" s="12"/>
    </row>
    <row r="596" spans="3:4" s="2" customFormat="1" x14ac:dyDescent="0.2">
      <c r="C596" s="12"/>
      <c r="D596" s="12"/>
    </row>
    <row r="597" spans="3:4" s="2" customFormat="1" x14ac:dyDescent="0.2">
      <c r="C597" s="12"/>
      <c r="D597" s="12"/>
    </row>
    <row r="598" spans="3:4" s="2" customFormat="1" x14ac:dyDescent="0.2">
      <c r="C598" s="12"/>
      <c r="D598" s="12"/>
    </row>
    <row r="599" spans="3:4" s="2" customFormat="1" x14ac:dyDescent="0.2">
      <c r="C599" s="12"/>
      <c r="D599" s="12"/>
    </row>
    <row r="600" spans="3:4" s="2" customFormat="1" x14ac:dyDescent="0.2">
      <c r="C600" s="12"/>
      <c r="D600" s="12"/>
    </row>
    <row r="601" spans="3:4" s="2" customFormat="1" x14ac:dyDescent="0.2">
      <c r="C601" s="12"/>
      <c r="D601" s="12"/>
    </row>
    <row r="602" spans="3:4" s="2" customFormat="1" x14ac:dyDescent="0.2">
      <c r="C602" s="12"/>
      <c r="D602" s="12"/>
    </row>
    <row r="603" spans="3:4" s="2" customFormat="1" x14ac:dyDescent="0.2">
      <c r="C603" s="12"/>
      <c r="D603" s="12"/>
    </row>
    <row r="604" spans="3:4" s="2" customFormat="1" x14ac:dyDescent="0.2">
      <c r="C604" s="12"/>
      <c r="D604" s="12"/>
    </row>
    <row r="605" spans="3:4" s="2" customFormat="1" x14ac:dyDescent="0.2">
      <c r="C605" s="12"/>
      <c r="D605" s="12"/>
    </row>
    <row r="606" spans="3:4" s="2" customFormat="1" x14ac:dyDescent="0.2">
      <c r="C606" s="12"/>
      <c r="D606" s="12"/>
    </row>
    <row r="607" spans="3:4" s="2" customFormat="1" x14ac:dyDescent="0.2">
      <c r="C607" s="12"/>
      <c r="D607" s="12"/>
    </row>
    <row r="608" spans="3:4" s="2" customFormat="1" x14ac:dyDescent="0.2">
      <c r="C608" s="12"/>
      <c r="D608" s="12"/>
    </row>
    <row r="609" spans="3:4" s="2" customFormat="1" x14ac:dyDescent="0.2">
      <c r="C609" s="12"/>
      <c r="D609" s="12"/>
    </row>
    <row r="610" spans="3:4" s="2" customFormat="1" x14ac:dyDescent="0.2">
      <c r="C610" s="12"/>
      <c r="D610" s="12"/>
    </row>
    <row r="611" spans="3:4" s="2" customFormat="1" x14ac:dyDescent="0.2">
      <c r="C611" s="12"/>
      <c r="D611" s="12"/>
    </row>
    <row r="612" spans="3:4" s="2" customFormat="1" x14ac:dyDescent="0.2">
      <c r="C612" s="12"/>
      <c r="D612" s="12"/>
    </row>
    <row r="613" spans="3:4" s="2" customFormat="1" x14ac:dyDescent="0.2">
      <c r="C613" s="12"/>
      <c r="D613" s="12"/>
    </row>
    <row r="614" spans="3:4" s="2" customFormat="1" x14ac:dyDescent="0.2">
      <c r="C614" s="12"/>
      <c r="D614" s="12"/>
    </row>
    <row r="615" spans="3:4" s="2" customFormat="1" x14ac:dyDescent="0.2">
      <c r="C615" s="12"/>
      <c r="D615" s="12"/>
    </row>
    <row r="616" spans="3:4" s="2" customFormat="1" x14ac:dyDescent="0.2">
      <c r="C616" s="12"/>
      <c r="D616" s="12"/>
    </row>
    <row r="617" spans="3:4" s="2" customFormat="1" x14ac:dyDescent="0.2">
      <c r="C617" s="12"/>
      <c r="D617" s="12"/>
    </row>
    <row r="618" spans="3:4" s="2" customFormat="1" x14ac:dyDescent="0.2">
      <c r="C618" s="12"/>
      <c r="D618" s="12"/>
    </row>
    <row r="619" spans="3:4" s="2" customFormat="1" x14ac:dyDescent="0.2">
      <c r="C619" s="12"/>
      <c r="D619" s="12"/>
    </row>
    <row r="620" spans="3:4" s="2" customFormat="1" x14ac:dyDescent="0.2">
      <c r="C620" s="12"/>
      <c r="D620" s="12"/>
    </row>
    <row r="621" spans="3:4" s="2" customFormat="1" x14ac:dyDescent="0.2">
      <c r="C621" s="12"/>
      <c r="D621" s="12"/>
    </row>
    <row r="622" spans="3:4" s="2" customFormat="1" x14ac:dyDescent="0.2">
      <c r="C622" s="12"/>
      <c r="D622" s="12"/>
    </row>
    <row r="623" spans="3:4" s="2" customFormat="1" x14ac:dyDescent="0.2">
      <c r="C623" s="12"/>
      <c r="D623" s="12"/>
    </row>
    <row r="624" spans="3:4" s="2" customFormat="1" x14ac:dyDescent="0.2">
      <c r="C624" s="12"/>
      <c r="D624" s="12"/>
    </row>
    <row r="625" spans="3:4" s="2" customFormat="1" x14ac:dyDescent="0.2">
      <c r="C625" s="12"/>
      <c r="D625" s="12"/>
    </row>
    <row r="626" spans="3:4" s="2" customFormat="1" x14ac:dyDescent="0.2">
      <c r="C626" s="12"/>
      <c r="D626" s="12"/>
    </row>
    <row r="627" spans="3:4" s="2" customFormat="1" x14ac:dyDescent="0.2">
      <c r="C627" s="12"/>
      <c r="D627" s="12"/>
    </row>
    <row r="628" spans="3:4" s="2" customFormat="1" x14ac:dyDescent="0.2">
      <c r="C628" s="12"/>
      <c r="D628" s="12"/>
    </row>
    <row r="629" spans="3:4" s="2" customFormat="1" x14ac:dyDescent="0.2">
      <c r="C629" s="12"/>
      <c r="D629" s="12"/>
    </row>
    <row r="630" spans="3:4" s="2" customFormat="1" x14ac:dyDescent="0.2">
      <c r="C630" s="12"/>
      <c r="D630" s="12"/>
    </row>
    <row r="631" spans="3:4" s="2" customFormat="1" x14ac:dyDescent="0.2">
      <c r="C631" s="12"/>
      <c r="D631" s="12"/>
    </row>
    <row r="632" spans="3:4" s="2" customFormat="1" x14ac:dyDescent="0.2">
      <c r="C632" s="12"/>
      <c r="D632" s="12"/>
    </row>
    <row r="633" spans="3:4" s="2" customFormat="1" x14ac:dyDescent="0.2">
      <c r="C633" s="12"/>
      <c r="D633" s="12"/>
    </row>
    <row r="634" spans="3:4" s="2" customFormat="1" x14ac:dyDescent="0.2">
      <c r="C634" s="12"/>
      <c r="D634" s="12"/>
    </row>
    <row r="635" spans="3:4" s="2" customFormat="1" x14ac:dyDescent="0.2">
      <c r="C635" s="12"/>
      <c r="D635" s="12"/>
    </row>
    <row r="636" spans="3:4" s="2" customFormat="1" x14ac:dyDescent="0.2">
      <c r="C636" s="12"/>
      <c r="D636" s="12"/>
    </row>
    <row r="637" spans="3:4" s="2" customFormat="1" x14ac:dyDescent="0.2">
      <c r="C637" s="12"/>
      <c r="D637" s="12"/>
    </row>
    <row r="638" spans="3:4" s="2" customFormat="1" x14ac:dyDescent="0.2">
      <c r="C638" s="12"/>
      <c r="D638" s="12"/>
    </row>
    <row r="639" spans="3:4" s="2" customFormat="1" x14ac:dyDescent="0.2">
      <c r="C639" s="12"/>
      <c r="D639" s="12"/>
    </row>
    <row r="640" spans="3:4" s="2" customFormat="1" x14ac:dyDescent="0.2">
      <c r="C640" s="12"/>
      <c r="D640" s="12"/>
    </row>
    <row r="641" spans="3:4" s="2" customFormat="1" x14ac:dyDescent="0.2">
      <c r="C641" s="12"/>
      <c r="D641" s="12"/>
    </row>
    <row r="642" spans="3:4" s="2" customFormat="1" x14ac:dyDescent="0.2">
      <c r="C642" s="12"/>
      <c r="D642" s="12"/>
    </row>
    <row r="643" spans="3:4" s="2" customFormat="1" x14ac:dyDescent="0.2">
      <c r="C643" s="12"/>
      <c r="D643" s="12"/>
    </row>
    <row r="644" spans="3:4" s="2" customFormat="1" x14ac:dyDescent="0.2">
      <c r="C644" s="12"/>
      <c r="D644" s="12"/>
    </row>
    <row r="645" spans="3:4" s="2" customFormat="1" x14ac:dyDescent="0.2">
      <c r="C645" s="12"/>
      <c r="D645" s="12"/>
    </row>
    <row r="646" spans="3:4" s="2" customFormat="1" x14ac:dyDescent="0.2">
      <c r="C646" s="12"/>
      <c r="D646" s="12"/>
    </row>
    <row r="647" spans="3:4" s="2" customFormat="1" x14ac:dyDescent="0.2">
      <c r="C647" s="12"/>
      <c r="D647" s="12"/>
    </row>
    <row r="648" spans="3:4" s="2" customFormat="1" x14ac:dyDescent="0.2">
      <c r="C648" s="12"/>
      <c r="D648" s="12"/>
    </row>
    <row r="649" spans="3:4" s="2" customFormat="1" x14ac:dyDescent="0.2">
      <c r="C649" s="12"/>
      <c r="D649" s="12"/>
    </row>
    <row r="650" spans="3:4" s="2" customFormat="1" x14ac:dyDescent="0.2">
      <c r="C650" s="12"/>
      <c r="D650" s="12"/>
    </row>
    <row r="651" spans="3:4" s="2" customFormat="1" x14ac:dyDescent="0.2">
      <c r="C651" s="12"/>
      <c r="D651" s="12"/>
    </row>
    <row r="652" spans="3:4" s="2" customFormat="1" x14ac:dyDescent="0.2">
      <c r="C652" s="12"/>
      <c r="D652" s="12"/>
    </row>
    <row r="653" spans="3:4" s="2" customFormat="1" x14ac:dyDescent="0.2">
      <c r="C653" s="12"/>
      <c r="D653" s="12"/>
    </row>
    <row r="654" spans="3:4" s="2" customFormat="1" x14ac:dyDescent="0.2">
      <c r="C654" s="12"/>
      <c r="D654" s="12"/>
    </row>
    <row r="655" spans="3:4" s="2" customFormat="1" x14ac:dyDescent="0.2">
      <c r="C655" s="12"/>
      <c r="D655" s="12"/>
    </row>
    <row r="656" spans="3:4" s="2" customFormat="1" x14ac:dyDescent="0.2">
      <c r="C656" s="12"/>
      <c r="D656" s="12"/>
    </row>
    <row r="657" spans="3:4" s="2" customFormat="1" x14ac:dyDescent="0.2">
      <c r="C657" s="12"/>
      <c r="D657" s="12"/>
    </row>
    <row r="658" spans="3:4" s="2" customFormat="1" x14ac:dyDescent="0.2">
      <c r="C658" s="12"/>
      <c r="D658" s="12"/>
    </row>
    <row r="659" spans="3:4" s="2" customFormat="1" x14ac:dyDescent="0.2">
      <c r="C659" s="12"/>
      <c r="D659" s="12"/>
    </row>
    <row r="660" spans="3:4" s="2" customFormat="1" x14ac:dyDescent="0.2">
      <c r="C660" s="12"/>
      <c r="D660" s="12"/>
    </row>
    <row r="661" spans="3:4" s="2" customFormat="1" x14ac:dyDescent="0.2">
      <c r="C661" s="12"/>
      <c r="D661" s="12"/>
    </row>
    <row r="662" spans="3:4" s="2" customFormat="1" x14ac:dyDescent="0.2">
      <c r="C662" s="12"/>
      <c r="D662" s="12"/>
    </row>
    <row r="663" spans="3:4" s="2" customFormat="1" x14ac:dyDescent="0.2">
      <c r="C663" s="12"/>
      <c r="D663" s="12"/>
    </row>
    <row r="664" spans="3:4" s="2" customFormat="1" x14ac:dyDescent="0.2">
      <c r="C664" s="12"/>
      <c r="D664" s="12"/>
    </row>
    <row r="665" spans="3:4" s="2" customFormat="1" x14ac:dyDescent="0.2">
      <c r="C665" s="12"/>
      <c r="D665" s="12"/>
    </row>
    <row r="666" spans="3:4" s="2" customFormat="1" x14ac:dyDescent="0.2">
      <c r="C666" s="12"/>
      <c r="D666" s="12"/>
    </row>
    <row r="667" spans="3:4" s="2" customFormat="1" x14ac:dyDescent="0.2">
      <c r="C667" s="12"/>
      <c r="D667" s="12"/>
    </row>
    <row r="668" spans="3:4" s="2" customFormat="1" x14ac:dyDescent="0.2">
      <c r="C668" s="12"/>
      <c r="D668" s="12"/>
    </row>
    <row r="669" spans="3:4" s="2" customFormat="1" x14ac:dyDescent="0.2">
      <c r="C669" s="12"/>
      <c r="D669" s="12"/>
    </row>
    <row r="670" spans="3:4" s="2" customFormat="1" x14ac:dyDescent="0.2">
      <c r="C670" s="12"/>
      <c r="D670" s="12"/>
    </row>
    <row r="671" spans="3:4" s="2" customFormat="1" x14ac:dyDescent="0.2">
      <c r="C671" s="12"/>
      <c r="D671" s="12"/>
    </row>
    <row r="672" spans="3:4" s="2" customFormat="1" x14ac:dyDescent="0.2">
      <c r="C672" s="12"/>
      <c r="D672" s="12"/>
    </row>
    <row r="673" spans="3:4" s="2" customFormat="1" x14ac:dyDescent="0.2">
      <c r="C673" s="12"/>
      <c r="D673" s="12"/>
    </row>
    <row r="674" spans="3:4" s="2" customFormat="1" x14ac:dyDescent="0.2">
      <c r="C674" s="12"/>
      <c r="D674" s="12"/>
    </row>
    <row r="675" spans="3:4" s="2" customFormat="1" x14ac:dyDescent="0.2">
      <c r="C675" s="12"/>
      <c r="D675" s="12"/>
    </row>
    <row r="676" spans="3:4" s="2" customFormat="1" x14ac:dyDescent="0.2">
      <c r="C676" s="12"/>
      <c r="D676" s="12"/>
    </row>
    <row r="677" spans="3:4" s="2" customFormat="1" x14ac:dyDescent="0.2">
      <c r="C677" s="12"/>
      <c r="D677" s="12"/>
    </row>
    <row r="678" spans="3:4" s="2" customFormat="1" x14ac:dyDescent="0.2">
      <c r="C678" s="12"/>
      <c r="D678" s="12"/>
    </row>
    <row r="679" spans="3:4" s="2" customFormat="1" x14ac:dyDescent="0.2">
      <c r="C679" s="12"/>
      <c r="D679" s="12"/>
    </row>
    <row r="680" spans="3:4" s="2" customFormat="1" x14ac:dyDescent="0.2">
      <c r="C680" s="12"/>
      <c r="D680" s="12"/>
    </row>
    <row r="681" spans="3:4" s="2" customFormat="1" x14ac:dyDescent="0.2">
      <c r="C681" s="12"/>
      <c r="D681" s="12"/>
    </row>
    <row r="682" spans="3:4" s="2" customFormat="1" x14ac:dyDescent="0.2">
      <c r="C682" s="12"/>
      <c r="D682" s="12"/>
    </row>
    <row r="683" spans="3:4" s="2" customFormat="1" x14ac:dyDescent="0.2">
      <c r="C683" s="12"/>
      <c r="D683" s="12"/>
    </row>
    <row r="684" spans="3:4" s="2" customFormat="1" x14ac:dyDescent="0.2">
      <c r="C684" s="12"/>
      <c r="D684" s="12"/>
    </row>
    <row r="685" spans="3:4" s="2" customFormat="1" x14ac:dyDescent="0.2">
      <c r="C685" s="12"/>
      <c r="D685" s="12"/>
    </row>
    <row r="686" spans="3:4" s="2" customFormat="1" x14ac:dyDescent="0.2">
      <c r="C686" s="12"/>
      <c r="D686" s="12"/>
    </row>
    <row r="687" spans="3:4" s="2" customFormat="1" x14ac:dyDescent="0.2">
      <c r="C687" s="12"/>
      <c r="D687" s="12"/>
    </row>
    <row r="688" spans="3:4" s="2" customFormat="1" x14ac:dyDescent="0.2">
      <c r="C688" s="12"/>
      <c r="D688" s="12"/>
    </row>
    <row r="689" spans="3:4" s="2" customFormat="1" x14ac:dyDescent="0.2">
      <c r="C689" s="12"/>
      <c r="D689" s="12"/>
    </row>
    <row r="690" spans="3:4" s="2" customFormat="1" x14ac:dyDescent="0.2">
      <c r="C690" s="12"/>
      <c r="D690" s="12"/>
    </row>
    <row r="691" spans="3:4" s="2" customFormat="1" x14ac:dyDescent="0.2">
      <c r="C691" s="12"/>
      <c r="D691" s="12"/>
    </row>
    <row r="692" spans="3:4" s="2" customFormat="1" x14ac:dyDescent="0.2">
      <c r="C692" s="12"/>
      <c r="D692" s="12"/>
    </row>
    <row r="693" spans="3:4" s="2" customFormat="1" x14ac:dyDescent="0.2">
      <c r="C693" s="12"/>
      <c r="D693" s="12"/>
    </row>
    <row r="694" spans="3:4" s="2" customFormat="1" x14ac:dyDescent="0.2">
      <c r="C694" s="12"/>
      <c r="D694" s="12"/>
    </row>
    <row r="695" spans="3:4" s="2" customFormat="1" x14ac:dyDescent="0.2">
      <c r="C695" s="12"/>
      <c r="D695" s="12"/>
    </row>
    <row r="696" spans="3:4" s="2" customFormat="1" x14ac:dyDescent="0.2">
      <c r="C696" s="12"/>
      <c r="D696" s="12"/>
    </row>
    <row r="697" spans="3:4" s="2" customFormat="1" x14ac:dyDescent="0.2">
      <c r="C697" s="12"/>
      <c r="D697" s="12"/>
    </row>
    <row r="698" spans="3:4" s="2" customFormat="1" x14ac:dyDescent="0.2">
      <c r="C698" s="12"/>
      <c r="D698" s="12"/>
    </row>
    <row r="699" spans="3:4" s="2" customFormat="1" x14ac:dyDescent="0.2">
      <c r="C699" s="12"/>
      <c r="D699" s="12"/>
    </row>
    <row r="700" spans="3:4" s="2" customFormat="1" x14ac:dyDescent="0.2">
      <c r="C700" s="12"/>
      <c r="D700" s="12"/>
    </row>
    <row r="701" spans="3:4" s="2" customFormat="1" x14ac:dyDescent="0.2">
      <c r="C701" s="12"/>
      <c r="D701" s="12"/>
    </row>
    <row r="702" spans="3:4" s="2" customFormat="1" x14ac:dyDescent="0.2">
      <c r="C702" s="12"/>
      <c r="D702" s="12"/>
    </row>
    <row r="703" spans="3:4" s="2" customFormat="1" x14ac:dyDescent="0.2">
      <c r="C703" s="12"/>
      <c r="D703" s="12"/>
    </row>
    <row r="704" spans="3:4" s="2" customFormat="1" x14ac:dyDescent="0.2">
      <c r="C704" s="12"/>
      <c r="D704" s="12"/>
    </row>
    <row r="705" spans="3:4" s="2" customFormat="1" x14ac:dyDescent="0.2">
      <c r="C705" s="12"/>
      <c r="D705" s="12"/>
    </row>
    <row r="706" spans="3:4" s="2" customFormat="1" x14ac:dyDescent="0.2">
      <c r="C706" s="12"/>
      <c r="D706" s="12"/>
    </row>
    <row r="707" spans="3:4" s="2" customFormat="1" x14ac:dyDescent="0.2">
      <c r="C707" s="12"/>
      <c r="D707" s="12"/>
    </row>
    <row r="708" spans="3:4" s="2" customFormat="1" x14ac:dyDescent="0.2">
      <c r="C708" s="12"/>
      <c r="D708" s="12"/>
    </row>
    <row r="709" spans="3:4" s="2" customFormat="1" x14ac:dyDescent="0.2">
      <c r="C709" s="12"/>
      <c r="D709" s="12"/>
    </row>
    <row r="710" spans="3:4" s="2" customFormat="1" x14ac:dyDescent="0.2">
      <c r="C710" s="12"/>
      <c r="D710" s="12"/>
    </row>
    <row r="711" spans="3:4" s="2" customFormat="1" x14ac:dyDescent="0.2">
      <c r="C711" s="12"/>
      <c r="D711" s="12"/>
    </row>
    <row r="712" spans="3:4" s="2" customFormat="1" x14ac:dyDescent="0.2">
      <c r="C712" s="12"/>
      <c r="D712" s="12"/>
    </row>
    <row r="713" spans="3:4" s="2" customFormat="1" x14ac:dyDescent="0.2">
      <c r="C713" s="12"/>
      <c r="D713" s="12"/>
    </row>
    <row r="714" spans="3:4" s="2" customFormat="1" x14ac:dyDescent="0.2">
      <c r="C714" s="12"/>
      <c r="D714" s="12"/>
    </row>
    <row r="715" spans="3:4" s="2" customFormat="1" x14ac:dyDescent="0.2">
      <c r="C715" s="12"/>
      <c r="D715" s="12"/>
    </row>
    <row r="716" spans="3:4" s="2" customFormat="1" x14ac:dyDescent="0.2">
      <c r="C716" s="12"/>
      <c r="D716" s="12"/>
    </row>
    <row r="717" spans="3:4" s="2" customFormat="1" x14ac:dyDescent="0.2">
      <c r="C717" s="12"/>
      <c r="D717" s="12"/>
    </row>
    <row r="718" spans="3:4" s="2" customFormat="1" x14ac:dyDescent="0.2">
      <c r="C718" s="12"/>
      <c r="D718" s="12"/>
    </row>
    <row r="719" spans="3:4" s="2" customFormat="1" x14ac:dyDescent="0.2">
      <c r="C719" s="12"/>
      <c r="D719" s="12"/>
    </row>
    <row r="720" spans="3:4" s="2" customFormat="1" x14ac:dyDescent="0.2">
      <c r="C720" s="12"/>
      <c r="D720" s="12"/>
    </row>
    <row r="721" spans="3:4" s="2" customFormat="1" x14ac:dyDescent="0.2">
      <c r="C721" s="12"/>
      <c r="D721" s="12"/>
    </row>
    <row r="722" spans="3:4" s="2" customFormat="1" x14ac:dyDescent="0.2">
      <c r="C722" s="12"/>
      <c r="D722" s="12"/>
    </row>
    <row r="723" spans="3:4" s="2" customFormat="1" x14ac:dyDescent="0.2">
      <c r="C723" s="12"/>
      <c r="D723" s="12"/>
    </row>
    <row r="724" spans="3:4" s="2" customFormat="1" x14ac:dyDescent="0.2">
      <c r="C724" s="12"/>
      <c r="D724" s="12"/>
    </row>
    <row r="725" spans="3:4" s="2" customFormat="1" x14ac:dyDescent="0.2">
      <c r="C725" s="12"/>
      <c r="D725" s="12"/>
    </row>
    <row r="726" spans="3:4" s="2" customFormat="1" x14ac:dyDescent="0.2">
      <c r="C726" s="12"/>
      <c r="D726" s="12"/>
    </row>
    <row r="727" spans="3:4" s="2" customFormat="1" x14ac:dyDescent="0.2">
      <c r="C727" s="12"/>
      <c r="D727" s="12"/>
    </row>
    <row r="728" spans="3:4" s="2" customFormat="1" x14ac:dyDescent="0.2">
      <c r="C728" s="12"/>
      <c r="D728" s="12"/>
    </row>
    <row r="729" spans="3:4" s="2" customFormat="1" x14ac:dyDescent="0.2">
      <c r="C729" s="12"/>
      <c r="D729" s="12"/>
    </row>
    <row r="730" spans="3:4" s="2" customFormat="1" x14ac:dyDescent="0.2">
      <c r="C730" s="12"/>
      <c r="D730" s="12"/>
    </row>
    <row r="731" spans="3:4" s="2" customFormat="1" x14ac:dyDescent="0.2">
      <c r="C731" s="12"/>
      <c r="D731" s="12"/>
    </row>
    <row r="732" spans="3:4" s="2" customFormat="1" x14ac:dyDescent="0.2">
      <c r="C732" s="12"/>
      <c r="D732" s="12"/>
    </row>
    <row r="733" spans="3:4" s="2" customFormat="1" x14ac:dyDescent="0.2">
      <c r="C733" s="12"/>
      <c r="D733" s="12"/>
    </row>
    <row r="734" spans="3:4" s="2" customFormat="1" x14ac:dyDescent="0.2">
      <c r="C734" s="12"/>
      <c r="D734" s="12"/>
    </row>
    <row r="735" spans="3:4" s="2" customFormat="1" x14ac:dyDescent="0.2">
      <c r="C735" s="12"/>
      <c r="D735" s="12"/>
    </row>
    <row r="736" spans="3:4" s="2" customFormat="1" x14ac:dyDescent="0.2">
      <c r="C736" s="12"/>
      <c r="D736" s="12"/>
    </row>
    <row r="737" spans="3:4" s="2" customFormat="1" x14ac:dyDescent="0.2">
      <c r="C737" s="12"/>
      <c r="D737" s="12"/>
    </row>
    <row r="738" spans="3:4" s="2" customFormat="1" x14ac:dyDescent="0.2">
      <c r="C738" s="12"/>
      <c r="D738" s="12"/>
    </row>
    <row r="739" spans="3:4" s="2" customFormat="1" x14ac:dyDescent="0.2">
      <c r="C739" s="12"/>
      <c r="D739" s="12"/>
    </row>
    <row r="740" spans="3:4" s="2" customFormat="1" x14ac:dyDescent="0.2">
      <c r="C740" s="12"/>
      <c r="D740" s="12"/>
    </row>
    <row r="741" spans="3:4" s="2" customFormat="1" x14ac:dyDescent="0.2">
      <c r="C741" s="12"/>
      <c r="D741" s="12"/>
    </row>
    <row r="742" spans="3:4" s="2" customFormat="1" x14ac:dyDescent="0.2">
      <c r="C742" s="12"/>
      <c r="D742" s="12"/>
    </row>
    <row r="743" spans="3:4" s="2" customFormat="1" x14ac:dyDescent="0.2">
      <c r="C743" s="12"/>
      <c r="D743" s="12"/>
    </row>
    <row r="744" spans="3:4" s="2" customFormat="1" x14ac:dyDescent="0.2">
      <c r="C744" s="12"/>
      <c r="D744" s="12"/>
    </row>
    <row r="745" spans="3:4" s="2" customFormat="1" x14ac:dyDescent="0.2">
      <c r="C745" s="12"/>
      <c r="D745" s="12"/>
    </row>
    <row r="746" spans="3:4" s="2" customFormat="1" x14ac:dyDescent="0.2">
      <c r="C746" s="12"/>
      <c r="D746" s="12"/>
    </row>
    <row r="747" spans="3:4" s="2" customFormat="1" x14ac:dyDescent="0.2">
      <c r="C747" s="12"/>
      <c r="D747" s="12"/>
    </row>
    <row r="748" spans="3:4" s="2" customFormat="1" x14ac:dyDescent="0.2">
      <c r="C748" s="12"/>
      <c r="D748" s="12"/>
    </row>
    <row r="749" spans="3:4" s="2" customFormat="1" x14ac:dyDescent="0.2">
      <c r="C749" s="12"/>
      <c r="D749" s="12"/>
    </row>
    <row r="750" spans="3:4" s="2" customFormat="1" x14ac:dyDescent="0.2">
      <c r="C750" s="12"/>
      <c r="D750" s="12"/>
    </row>
    <row r="751" spans="3:4" s="2" customFormat="1" x14ac:dyDescent="0.2">
      <c r="C751" s="12"/>
      <c r="D751" s="12"/>
    </row>
    <row r="752" spans="3:4" s="2" customFormat="1" x14ac:dyDescent="0.2">
      <c r="C752" s="12"/>
      <c r="D752" s="12"/>
    </row>
    <row r="753" spans="3:4" s="2" customFormat="1" x14ac:dyDescent="0.2">
      <c r="C753" s="12"/>
      <c r="D753" s="12"/>
    </row>
    <row r="754" spans="3:4" s="2" customFormat="1" x14ac:dyDescent="0.2">
      <c r="C754" s="12"/>
      <c r="D754" s="12"/>
    </row>
    <row r="755" spans="3:4" s="2" customFormat="1" x14ac:dyDescent="0.2">
      <c r="C755" s="12"/>
      <c r="D755" s="12"/>
    </row>
    <row r="756" spans="3:4" s="2" customFormat="1" x14ac:dyDescent="0.2">
      <c r="C756" s="12"/>
      <c r="D756" s="12"/>
    </row>
    <row r="757" spans="3:4" s="2" customFormat="1" x14ac:dyDescent="0.2">
      <c r="C757" s="12"/>
      <c r="D757" s="12"/>
    </row>
    <row r="758" spans="3:4" s="2" customFormat="1" x14ac:dyDescent="0.2">
      <c r="C758" s="12"/>
      <c r="D758" s="12"/>
    </row>
    <row r="759" spans="3:4" s="2" customFormat="1" x14ac:dyDescent="0.2">
      <c r="C759" s="12"/>
      <c r="D759" s="12"/>
    </row>
    <row r="760" spans="3:4" s="2" customFormat="1" x14ac:dyDescent="0.2">
      <c r="C760" s="12"/>
      <c r="D760" s="12"/>
    </row>
    <row r="761" spans="3:4" s="2" customFormat="1" x14ac:dyDescent="0.2">
      <c r="C761" s="12"/>
      <c r="D761" s="12"/>
    </row>
    <row r="762" spans="3:4" s="2" customFormat="1" x14ac:dyDescent="0.2">
      <c r="C762" s="12"/>
      <c r="D762" s="12"/>
    </row>
    <row r="763" spans="3:4" s="2" customFormat="1" x14ac:dyDescent="0.2">
      <c r="C763" s="12"/>
      <c r="D763" s="12"/>
    </row>
    <row r="764" spans="3:4" s="2" customFormat="1" x14ac:dyDescent="0.2">
      <c r="C764" s="12"/>
      <c r="D764" s="12"/>
    </row>
    <row r="765" spans="3:4" s="2" customFormat="1" x14ac:dyDescent="0.2">
      <c r="C765" s="12"/>
      <c r="D765" s="12"/>
    </row>
    <row r="766" spans="3:4" s="2" customFormat="1" x14ac:dyDescent="0.2">
      <c r="C766" s="12"/>
      <c r="D766" s="12"/>
    </row>
    <row r="767" spans="3:4" s="2" customFormat="1" x14ac:dyDescent="0.2">
      <c r="C767" s="12"/>
      <c r="D767" s="12"/>
    </row>
    <row r="768" spans="3:4" s="2" customFormat="1" x14ac:dyDescent="0.2">
      <c r="C768" s="12"/>
      <c r="D768" s="12"/>
    </row>
    <row r="769" spans="3:4" s="2" customFormat="1" x14ac:dyDescent="0.2">
      <c r="C769" s="12"/>
      <c r="D769" s="12"/>
    </row>
    <row r="770" spans="3:4" s="2" customFormat="1" x14ac:dyDescent="0.2">
      <c r="C770" s="12"/>
      <c r="D770" s="12"/>
    </row>
    <row r="771" spans="3:4" s="2" customFormat="1" x14ac:dyDescent="0.2">
      <c r="C771" s="12"/>
      <c r="D771" s="12"/>
    </row>
    <row r="772" spans="3:4" s="2" customFormat="1" x14ac:dyDescent="0.2">
      <c r="C772" s="12"/>
      <c r="D772" s="12"/>
    </row>
    <row r="773" spans="3:4" s="2" customFormat="1" x14ac:dyDescent="0.2">
      <c r="C773" s="12"/>
      <c r="D773" s="12"/>
    </row>
    <row r="774" spans="3:4" s="2" customFormat="1" x14ac:dyDescent="0.2">
      <c r="C774" s="12"/>
      <c r="D774" s="12"/>
    </row>
    <row r="775" spans="3:4" s="2" customFormat="1" x14ac:dyDescent="0.2">
      <c r="C775" s="12"/>
      <c r="D775" s="12"/>
    </row>
    <row r="776" spans="3:4" s="2" customFormat="1" x14ac:dyDescent="0.2">
      <c r="C776" s="12"/>
      <c r="D776" s="12"/>
    </row>
    <row r="777" spans="3:4" s="2" customFormat="1" x14ac:dyDescent="0.2">
      <c r="C777" s="12"/>
      <c r="D777" s="12"/>
    </row>
    <row r="778" spans="3:4" s="2" customFormat="1" x14ac:dyDescent="0.2">
      <c r="C778" s="12"/>
      <c r="D778" s="12"/>
    </row>
    <row r="779" spans="3:4" s="2" customFormat="1" x14ac:dyDescent="0.2">
      <c r="C779" s="12"/>
      <c r="D779" s="12"/>
    </row>
    <row r="780" spans="3:4" s="2" customFormat="1" x14ac:dyDescent="0.2">
      <c r="C780" s="12"/>
      <c r="D780" s="12"/>
    </row>
    <row r="781" spans="3:4" s="2" customFormat="1" x14ac:dyDescent="0.2">
      <c r="C781" s="12"/>
      <c r="D781" s="12"/>
    </row>
    <row r="782" spans="3:4" s="2" customFormat="1" x14ac:dyDescent="0.2">
      <c r="C782" s="12"/>
      <c r="D782" s="12"/>
    </row>
    <row r="783" spans="3:4" s="2" customFormat="1" x14ac:dyDescent="0.2">
      <c r="C783" s="12"/>
      <c r="D783" s="12"/>
    </row>
    <row r="784" spans="3:4" s="2" customFormat="1" x14ac:dyDescent="0.2">
      <c r="C784" s="12"/>
      <c r="D784" s="12"/>
    </row>
    <row r="785" spans="3:4" s="2" customFormat="1" x14ac:dyDescent="0.2">
      <c r="C785" s="12"/>
      <c r="D785" s="12"/>
    </row>
    <row r="786" spans="3:4" s="2" customFormat="1" x14ac:dyDescent="0.2">
      <c r="C786" s="12"/>
      <c r="D786" s="12"/>
    </row>
    <row r="787" spans="3:4" s="2" customFormat="1" x14ac:dyDescent="0.2">
      <c r="C787" s="12"/>
      <c r="D787" s="12"/>
    </row>
    <row r="788" spans="3:4" s="2" customFormat="1" x14ac:dyDescent="0.2">
      <c r="C788" s="12"/>
      <c r="D788" s="12"/>
    </row>
    <row r="789" spans="3:4" s="2" customFormat="1" x14ac:dyDescent="0.2">
      <c r="C789" s="12"/>
      <c r="D789" s="12"/>
    </row>
    <row r="790" spans="3:4" s="2" customFormat="1" x14ac:dyDescent="0.2">
      <c r="C790" s="12"/>
      <c r="D790" s="12"/>
    </row>
    <row r="791" spans="3:4" s="2" customFormat="1" x14ac:dyDescent="0.2">
      <c r="C791" s="12"/>
      <c r="D791" s="12"/>
    </row>
    <row r="792" spans="3:4" s="2" customFormat="1" x14ac:dyDescent="0.2">
      <c r="C792" s="12"/>
      <c r="D792" s="12"/>
    </row>
    <row r="793" spans="3:4" s="2" customFormat="1" x14ac:dyDescent="0.2">
      <c r="C793" s="12"/>
      <c r="D793" s="12"/>
    </row>
    <row r="794" spans="3:4" s="2" customFormat="1" x14ac:dyDescent="0.2">
      <c r="C794" s="12"/>
      <c r="D794" s="12"/>
    </row>
    <row r="795" spans="3:4" s="2" customFormat="1" x14ac:dyDescent="0.2">
      <c r="C795" s="12"/>
      <c r="D795" s="12"/>
    </row>
    <row r="796" spans="3:4" s="2" customFormat="1" x14ac:dyDescent="0.2">
      <c r="C796" s="12"/>
      <c r="D796" s="12"/>
    </row>
    <row r="797" spans="3:4" s="2" customFormat="1" x14ac:dyDescent="0.2">
      <c r="C797" s="12"/>
      <c r="D797" s="12"/>
    </row>
    <row r="798" spans="3:4" s="2" customFormat="1" x14ac:dyDescent="0.2">
      <c r="C798" s="12"/>
      <c r="D798" s="12"/>
    </row>
    <row r="799" spans="3:4" s="2" customFormat="1" x14ac:dyDescent="0.2">
      <c r="C799" s="12"/>
      <c r="D799" s="12"/>
    </row>
    <row r="800" spans="3:4" s="2" customFormat="1" x14ac:dyDescent="0.2">
      <c r="C800" s="12"/>
      <c r="D800" s="12"/>
    </row>
    <row r="801" spans="3:4" s="2" customFormat="1" x14ac:dyDescent="0.2">
      <c r="C801" s="12"/>
      <c r="D801" s="12"/>
    </row>
    <row r="802" spans="3:4" s="2" customFormat="1" x14ac:dyDescent="0.2">
      <c r="C802" s="12"/>
      <c r="D802" s="12"/>
    </row>
    <row r="803" spans="3:4" s="2" customFormat="1" x14ac:dyDescent="0.2">
      <c r="C803" s="12"/>
      <c r="D803" s="12"/>
    </row>
    <row r="804" spans="3:4" s="2" customFormat="1" x14ac:dyDescent="0.2">
      <c r="C804" s="12"/>
      <c r="D804" s="12"/>
    </row>
    <row r="805" spans="3:4" s="2" customFormat="1" x14ac:dyDescent="0.2">
      <c r="C805" s="12"/>
      <c r="D805" s="12"/>
    </row>
    <row r="806" spans="3:4" s="2" customFormat="1" x14ac:dyDescent="0.2">
      <c r="C806" s="12"/>
      <c r="D806" s="12"/>
    </row>
    <row r="807" spans="3:4" s="2" customFormat="1" x14ac:dyDescent="0.2">
      <c r="C807" s="12"/>
      <c r="D807" s="12"/>
    </row>
    <row r="808" spans="3:4" s="2" customFormat="1" x14ac:dyDescent="0.2">
      <c r="C808" s="12"/>
      <c r="D808" s="12"/>
    </row>
    <row r="809" spans="3:4" s="2" customFormat="1" x14ac:dyDescent="0.2">
      <c r="C809" s="12"/>
      <c r="D809" s="12"/>
    </row>
    <row r="810" spans="3:4" s="2" customFormat="1" x14ac:dyDescent="0.2">
      <c r="C810" s="12"/>
      <c r="D810" s="12"/>
    </row>
    <row r="811" spans="3:4" s="2" customFormat="1" x14ac:dyDescent="0.2">
      <c r="C811" s="12"/>
      <c r="D811" s="12"/>
    </row>
    <row r="812" spans="3:4" s="2" customFormat="1" x14ac:dyDescent="0.2">
      <c r="C812" s="12"/>
      <c r="D812" s="12"/>
    </row>
    <row r="813" spans="3:4" s="2" customFormat="1" x14ac:dyDescent="0.2">
      <c r="C813" s="12"/>
      <c r="D813" s="12"/>
    </row>
    <row r="814" spans="3:4" s="2" customFormat="1" x14ac:dyDescent="0.2">
      <c r="C814" s="12"/>
      <c r="D814" s="12"/>
    </row>
    <row r="815" spans="3:4" s="2" customFormat="1" x14ac:dyDescent="0.2">
      <c r="C815" s="12"/>
      <c r="D815" s="12"/>
    </row>
    <row r="816" spans="3:4" s="2" customFormat="1" x14ac:dyDescent="0.2">
      <c r="C816" s="12"/>
      <c r="D816" s="12"/>
    </row>
    <row r="817" spans="3:4" s="2" customFormat="1" x14ac:dyDescent="0.2">
      <c r="C817" s="12"/>
      <c r="D817" s="12"/>
    </row>
    <row r="818" spans="3:4" s="2" customFormat="1" x14ac:dyDescent="0.2">
      <c r="C818" s="12"/>
      <c r="D818" s="12"/>
    </row>
    <row r="819" spans="3:4" s="2" customFormat="1" x14ac:dyDescent="0.2">
      <c r="C819" s="12"/>
      <c r="D819" s="12"/>
    </row>
    <row r="820" spans="3:4" s="2" customFormat="1" x14ac:dyDescent="0.2">
      <c r="C820" s="12"/>
      <c r="D820" s="12"/>
    </row>
    <row r="821" spans="3:4" s="2" customFormat="1" x14ac:dyDescent="0.2">
      <c r="C821" s="12"/>
      <c r="D821" s="12"/>
    </row>
    <row r="822" spans="3:4" s="2" customFormat="1" x14ac:dyDescent="0.2">
      <c r="C822" s="12"/>
      <c r="D822" s="12"/>
    </row>
    <row r="823" spans="3:4" s="2" customFormat="1" x14ac:dyDescent="0.2">
      <c r="C823" s="12"/>
      <c r="D823" s="12"/>
    </row>
    <row r="824" spans="3:4" s="2" customFormat="1" x14ac:dyDescent="0.2">
      <c r="C824" s="12"/>
      <c r="D824" s="12"/>
    </row>
    <row r="825" spans="3:4" s="2" customFormat="1" x14ac:dyDescent="0.2">
      <c r="C825" s="12"/>
      <c r="D825" s="12"/>
    </row>
    <row r="826" spans="3:4" s="2" customFormat="1" x14ac:dyDescent="0.2">
      <c r="C826" s="12"/>
      <c r="D826" s="12"/>
    </row>
    <row r="827" spans="3:4" s="2" customFormat="1" x14ac:dyDescent="0.2">
      <c r="C827" s="12"/>
      <c r="D827" s="12"/>
    </row>
    <row r="828" spans="3:4" s="2" customFormat="1" x14ac:dyDescent="0.2">
      <c r="C828" s="12"/>
      <c r="D828" s="12"/>
    </row>
    <row r="829" spans="3:4" s="2" customFormat="1" x14ac:dyDescent="0.2">
      <c r="C829" s="12"/>
      <c r="D829" s="12"/>
    </row>
    <row r="830" spans="3:4" s="2" customFormat="1" x14ac:dyDescent="0.2">
      <c r="C830" s="12"/>
      <c r="D830" s="12"/>
    </row>
    <row r="831" spans="3:4" s="2" customFormat="1" x14ac:dyDescent="0.2">
      <c r="C831" s="12"/>
      <c r="D831" s="12"/>
    </row>
    <row r="832" spans="3:4" s="2" customFormat="1" x14ac:dyDescent="0.2">
      <c r="C832" s="12"/>
      <c r="D832" s="12"/>
    </row>
    <row r="833" spans="3:4" s="2" customFormat="1" x14ac:dyDescent="0.2">
      <c r="C833" s="12"/>
      <c r="D833" s="12"/>
    </row>
    <row r="834" spans="3:4" s="2" customFormat="1" x14ac:dyDescent="0.2">
      <c r="C834" s="12"/>
      <c r="D834" s="12"/>
    </row>
    <row r="835" spans="3:4" s="2" customFormat="1" x14ac:dyDescent="0.2">
      <c r="C835" s="12"/>
      <c r="D835" s="12"/>
    </row>
    <row r="836" spans="3:4" s="2" customFormat="1" x14ac:dyDescent="0.2">
      <c r="C836" s="12"/>
      <c r="D836" s="12"/>
    </row>
    <row r="837" spans="3:4" s="2" customFormat="1" x14ac:dyDescent="0.2">
      <c r="C837" s="12"/>
      <c r="D837" s="12"/>
    </row>
    <row r="838" spans="3:4" s="2" customFormat="1" x14ac:dyDescent="0.2">
      <c r="C838" s="12"/>
      <c r="D838" s="12"/>
    </row>
    <row r="839" spans="3:4" s="2" customFormat="1" x14ac:dyDescent="0.2">
      <c r="C839" s="12"/>
      <c r="D839" s="12"/>
    </row>
    <row r="840" spans="3:4" s="2" customFormat="1" x14ac:dyDescent="0.2">
      <c r="C840" s="12"/>
      <c r="D840" s="12"/>
    </row>
    <row r="841" spans="3:4" s="2" customFormat="1" x14ac:dyDescent="0.2">
      <c r="C841" s="12"/>
      <c r="D841" s="12"/>
    </row>
    <row r="842" spans="3:4" s="2" customFormat="1" x14ac:dyDescent="0.2">
      <c r="C842" s="12"/>
      <c r="D842" s="12"/>
    </row>
    <row r="843" spans="3:4" s="2" customFormat="1" x14ac:dyDescent="0.2">
      <c r="C843" s="12"/>
      <c r="D843" s="12"/>
    </row>
    <row r="844" spans="3:4" s="2" customFormat="1" x14ac:dyDescent="0.2">
      <c r="C844" s="12"/>
      <c r="D844" s="12"/>
    </row>
    <row r="845" spans="3:4" s="2" customFormat="1" x14ac:dyDescent="0.2">
      <c r="C845" s="12"/>
      <c r="D845" s="12"/>
    </row>
    <row r="846" spans="3:4" s="2" customFormat="1" x14ac:dyDescent="0.2">
      <c r="C846" s="12"/>
      <c r="D846" s="12"/>
    </row>
    <row r="847" spans="3:4" s="2" customFormat="1" x14ac:dyDescent="0.2">
      <c r="C847" s="12"/>
      <c r="D847" s="12"/>
    </row>
    <row r="848" spans="3:4" s="2" customFormat="1" x14ac:dyDescent="0.2">
      <c r="C848" s="12"/>
      <c r="D848" s="12"/>
    </row>
    <row r="849" spans="3:4" s="2" customFormat="1" x14ac:dyDescent="0.2">
      <c r="C849" s="12"/>
      <c r="D849" s="12"/>
    </row>
    <row r="850" spans="3:4" s="2" customFormat="1" x14ac:dyDescent="0.2">
      <c r="C850" s="12"/>
      <c r="D850" s="12"/>
    </row>
    <row r="851" spans="3:4" s="2" customFormat="1" x14ac:dyDescent="0.2">
      <c r="C851" s="12"/>
      <c r="D851" s="12"/>
    </row>
    <row r="852" spans="3:4" s="2" customFormat="1" x14ac:dyDescent="0.2">
      <c r="C852" s="12"/>
      <c r="D852" s="12"/>
    </row>
    <row r="853" spans="3:4" s="2" customFormat="1" x14ac:dyDescent="0.2">
      <c r="C853" s="12"/>
      <c r="D853" s="12"/>
    </row>
    <row r="854" spans="3:4" s="2" customFormat="1" x14ac:dyDescent="0.2">
      <c r="C854" s="12"/>
      <c r="D854" s="12"/>
    </row>
    <row r="855" spans="3:4" s="2" customFormat="1" x14ac:dyDescent="0.2">
      <c r="C855" s="12"/>
      <c r="D855" s="12"/>
    </row>
    <row r="856" spans="3:4" s="2" customFormat="1" x14ac:dyDescent="0.2">
      <c r="C856" s="12"/>
      <c r="D856" s="12"/>
    </row>
    <row r="857" spans="3:4" s="2" customFormat="1" x14ac:dyDescent="0.2">
      <c r="C857" s="12"/>
      <c r="D857" s="12"/>
    </row>
    <row r="858" spans="3:4" s="2" customFormat="1" x14ac:dyDescent="0.2">
      <c r="C858" s="12"/>
      <c r="D858" s="12"/>
    </row>
    <row r="859" spans="3:4" s="2" customFormat="1" x14ac:dyDescent="0.2">
      <c r="C859" s="12"/>
      <c r="D859" s="12"/>
    </row>
    <row r="860" spans="3:4" s="2" customFormat="1" x14ac:dyDescent="0.2">
      <c r="C860" s="12"/>
      <c r="D860" s="12"/>
    </row>
    <row r="861" spans="3:4" s="2" customFormat="1" x14ac:dyDescent="0.2">
      <c r="C861" s="12"/>
      <c r="D861" s="12"/>
    </row>
    <row r="862" spans="3:4" s="2" customFormat="1" x14ac:dyDescent="0.2">
      <c r="C862" s="12"/>
      <c r="D862" s="12"/>
    </row>
    <row r="863" spans="3:4" s="2" customFormat="1" x14ac:dyDescent="0.2">
      <c r="C863" s="12"/>
      <c r="D863" s="12"/>
    </row>
    <row r="864" spans="3:4" s="2" customFormat="1" x14ac:dyDescent="0.2">
      <c r="C864" s="12"/>
      <c r="D864" s="12"/>
    </row>
    <row r="865" spans="3:4" s="2" customFormat="1" x14ac:dyDescent="0.2">
      <c r="C865" s="12"/>
      <c r="D865" s="12"/>
    </row>
    <row r="866" spans="3:4" s="2" customFormat="1" x14ac:dyDescent="0.2">
      <c r="C866" s="12"/>
      <c r="D866" s="12"/>
    </row>
    <row r="867" spans="3:4" s="2" customFormat="1" x14ac:dyDescent="0.2">
      <c r="C867" s="12"/>
      <c r="D867" s="12"/>
    </row>
    <row r="868" spans="3:4" s="2" customFormat="1" x14ac:dyDescent="0.2">
      <c r="C868" s="12"/>
      <c r="D868" s="12"/>
    </row>
    <row r="869" spans="3:4" s="2" customFormat="1" x14ac:dyDescent="0.2">
      <c r="C869" s="12"/>
      <c r="D869" s="12"/>
    </row>
    <row r="870" spans="3:4" s="2" customFormat="1" x14ac:dyDescent="0.2">
      <c r="C870" s="12"/>
      <c r="D870" s="12"/>
    </row>
    <row r="871" spans="3:4" s="2" customFormat="1" x14ac:dyDescent="0.2">
      <c r="C871" s="12"/>
      <c r="D871" s="12"/>
    </row>
    <row r="872" spans="3:4" s="2" customFormat="1" x14ac:dyDescent="0.2">
      <c r="C872" s="12"/>
      <c r="D872" s="12"/>
    </row>
    <row r="873" spans="3:4" s="2" customFormat="1" x14ac:dyDescent="0.2">
      <c r="C873" s="12"/>
      <c r="D873" s="12"/>
    </row>
    <row r="874" spans="3:4" s="2" customFormat="1" x14ac:dyDescent="0.2">
      <c r="C874" s="12"/>
      <c r="D874" s="12"/>
    </row>
    <row r="875" spans="3:4" s="2" customFormat="1" x14ac:dyDescent="0.2">
      <c r="C875" s="12"/>
      <c r="D875" s="12"/>
    </row>
    <row r="876" spans="3:4" s="2" customFormat="1" x14ac:dyDescent="0.2">
      <c r="C876" s="12"/>
      <c r="D876" s="12"/>
    </row>
    <row r="877" spans="3:4" s="2" customFormat="1" x14ac:dyDescent="0.2">
      <c r="C877" s="12"/>
      <c r="D877" s="12"/>
    </row>
    <row r="878" spans="3:4" s="2" customFormat="1" x14ac:dyDescent="0.2">
      <c r="C878" s="12"/>
      <c r="D878" s="12"/>
    </row>
    <row r="879" spans="3:4" s="2" customFormat="1" x14ac:dyDescent="0.2">
      <c r="C879" s="12"/>
      <c r="D879" s="12"/>
    </row>
    <row r="880" spans="3:4" s="2" customFormat="1" x14ac:dyDescent="0.2">
      <c r="C880" s="12"/>
      <c r="D880" s="12"/>
    </row>
    <row r="881" spans="3:4" s="2" customFormat="1" x14ac:dyDescent="0.2">
      <c r="C881" s="12"/>
      <c r="D881" s="12"/>
    </row>
    <row r="882" spans="3:4" s="2" customFormat="1" x14ac:dyDescent="0.2">
      <c r="C882" s="12"/>
      <c r="D882" s="12"/>
    </row>
    <row r="883" spans="3:4" s="2" customFormat="1" x14ac:dyDescent="0.2">
      <c r="C883" s="12"/>
      <c r="D883" s="12"/>
    </row>
    <row r="884" spans="3:4" s="2" customFormat="1" x14ac:dyDescent="0.2">
      <c r="C884" s="12"/>
      <c r="D884" s="12"/>
    </row>
    <row r="885" spans="3:4" s="2" customFormat="1" x14ac:dyDescent="0.2">
      <c r="C885" s="12"/>
      <c r="D885" s="12"/>
    </row>
    <row r="886" spans="3:4" s="2" customFormat="1" x14ac:dyDescent="0.2">
      <c r="C886" s="12"/>
      <c r="D886" s="12"/>
    </row>
    <row r="887" spans="3:4" s="2" customFormat="1" x14ac:dyDescent="0.2">
      <c r="C887" s="12"/>
      <c r="D887" s="12"/>
    </row>
    <row r="888" spans="3:4" s="2" customFormat="1" x14ac:dyDescent="0.2">
      <c r="C888" s="12"/>
      <c r="D888" s="12"/>
    </row>
    <row r="889" spans="3:4" s="2" customFormat="1" x14ac:dyDescent="0.2">
      <c r="C889" s="12"/>
      <c r="D889" s="12"/>
    </row>
    <row r="890" spans="3:4" s="2" customFormat="1" x14ac:dyDescent="0.2">
      <c r="C890" s="12"/>
      <c r="D890" s="12"/>
    </row>
    <row r="891" spans="3:4" s="2" customFormat="1" x14ac:dyDescent="0.2">
      <c r="C891" s="12"/>
      <c r="D891" s="12"/>
    </row>
    <row r="892" spans="3:4" s="2" customFormat="1" x14ac:dyDescent="0.2">
      <c r="C892" s="12"/>
      <c r="D892" s="12"/>
    </row>
    <row r="893" spans="3:4" s="2" customFormat="1" x14ac:dyDescent="0.2">
      <c r="C893" s="12"/>
      <c r="D893" s="12"/>
    </row>
    <row r="894" spans="3:4" s="2" customFormat="1" x14ac:dyDescent="0.2">
      <c r="C894" s="12"/>
      <c r="D894" s="12"/>
    </row>
    <row r="895" spans="3:4" s="2" customFormat="1" x14ac:dyDescent="0.2">
      <c r="C895" s="12"/>
      <c r="D895" s="12"/>
    </row>
    <row r="896" spans="3:4" s="2" customFormat="1" x14ac:dyDescent="0.2">
      <c r="C896" s="12"/>
      <c r="D896" s="12"/>
    </row>
    <row r="897" spans="3:4" s="2" customFormat="1" x14ac:dyDescent="0.2">
      <c r="C897" s="12"/>
      <c r="D897" s="12"/>
    </row>
    <row r="898" spans="3:4" s="2" customFormat="1" x14ac:dyDescent="0.2">
      <c r="C898" s="12"/>
      <c r="D898" s="12"/>
    </row>
    <row r="899" spans="3:4" s="2" customFormat="1" x14ac:dyDescent="0.2">
      <c r="C899" s="12"/>
      <c r="D899" s="12"/>
    </row>
    <row r="900" spans="3:4" s="2" customFormat="1" x14ac:dyDescent="0.2">
      <c r="C900" s="12"/>
      <c r="D900" s="12"/>
    </row>
    <row r="901" spans="3:4" s="2" customFormat="1" x14ac:dyDescent="0.2">
      <c r="C901" s="12"/>
      <c r="D901" s="12"/>
    </row>
    <row r="902" spans="3:4" s="2" customFormat="1" x14ac:dyDescent="0.2">
      <c r="C902" s="12"/>
      <c r="D902" s="12"/>
    </row>
    <row r="903" spans="3:4" s="2" customFormat="1" x14ac:dyDescent="0.2">
      <c r="C903" s="12"/>
      <c r="D903" s="12"/>
    </row>
    <row r="904" spans="3:4" s="2" customFormat="1" x14ac:dyDescent="0.2">
      <c r="C904" s="12"/>
      <c r="D904" s="12"/>
    </row>
    <row r="905" spans="3:4" s="2" customFormat="1" x14ac:dyDescent="0.2">
      <c r="C905" s="12"/>
      <c r="D905" s="12"/>
    </row>
    <row r="906" spans="3:4" s="2" customFormat="1" x14ac:dyDescent="0.2">
      <c r="C906" s="12"/>
      <c r="D906" s="12"/>
    </row>
    <row r="907" spans="3:4" s="2" customFormat="1" x14ac:dyDescent="0.2">
      <c r="C907" s="12"/>
      <c r="D907" s="12"/>
    </row>
    <row r="908" spans="3:4" s="2" customFormat="1" x14ac:dyDescent="0.2">
      <c r="C908" s="12"/>
      <c r="D908" s="12"/>
    </row>
    <row r="909" spans="3:4" s="2" customFormat="1" x14ac:dyDescent="0.2">
      <c r="C909" s="12"/>
      <c r="D909" s="12"/>
    </row>
    <row r="910" spans="3:4" s="2" customFormat="1" x14ac:dyDescent="0.2">
      <c r="C910" s="12"/>
      <c r="D910" s="12"/>
    </row>
    <row r="911" spans="3:4" s="2" customFormat="1" x14ac:dyDescent="0.2">
      <c r="C911" s="12"/>
      <c r="D911" s="12"/>
    </row>
    <row r="912" spans="3:4" s="2" customFormat="1" x14ac:dyDescent="0.2">
      <c r="C912" s="12"/>
      <c r="D912" s="12"/>
    </row>
    <row r="913" spans="3:4" s="2" customFormat="1" x14ac:dyDescent="0.2">
      <c r="C913" s="12"/>
      <c r="D913" s="12"/>
    </row>
    <row r="914" spans="3:4" s="2" customFormat="1" x14ac:dyDescent="0.2">
      <c r="C914" s="12"/>
      <c r="D914" s="12"/>
    </row>
    <row r="915" spans="3:4" s="2" customFormat="1" x14ac:dyDescent="0.2">
      <c r="C915" s="12"/>
      <c r="D915" s="12"/>
    </row>
    <row r="916" spans="3:4" s="2" customFormat="1" x14ac:dyDescent="0.2">
      <c r="C916" s="12"/>
      <c r="D916" s="12"/>
    </row>
    <row r="917" spans="3:4" s="2" customFormat="1" x14ac:dyDescent="0.2">
      <c r="C917" s="12"/>
      <c r="D917" s="12"/>
    </row>
    <row r="918" spans="3:4" s="2" customFormat="1" x14ac:dyDescent="0.2">
      <c r="C918" s="12"/>
      <c r="D918" s="12"/>
    </row>
    <row r="919" spans="3:4" s="2" customFormat="1" x14ac:dyDescent="0.2">
      <c r="C919" s="12"/>
      <c r="D919" s="12"/>
    </row>
    <row r="920" spans="3:4" s="2" customFormat="1" x14ac:dyDescent="0.2">
      <c r="C920" s="12"/>
      <c r="D920" s="12"/>
    </row>
    <row r="921" spans="3:4" s="2" customFormat="1" x14ac:dyDescent="0.2">
      <c r="C921" s="12"/>
      <c r="D921" s="12"/>
    </row>
    <row r="922" spans="3:4" s="2" customFormat="1" x14ac:dyDescent="0.2">
      <c r="C922" s="12"/>
      <c r="D922" s="12"/>
    </row>
    <row r="923" spans="3:4" s="2" customFormat="1" x14ac:dyDescent="0.2">
      <c r="C923" s="12"/>
      <c r="D923" s="12"/>
    </row>
    <row r="924" spans="3:4" s="2" customFormat="1" x14ac:dyDescent="0.2">
      <c r="C924" s="12"/>
      <c r="D924" s="12"/>
    </row>
    <row r="925" spans="3:4" s="2" customFormat="1" x14ac:dyDescent="0.2">
      <c r="C925" s="12"/>
      <c r="D925" s="12"/>
    </row>
    <row r="926" spans="3:4" s="2" customFormat="1" x14ac:dyDescent="0.2">
      <c r="C926" s="12"/>
      <c r="D926" s="12"/>
    </row>
    <row r="927" spans="3:4" s="2" customFormat="1" x14ac:dyDescent="0.2">
      <c r="C927" s="12"/>
      <c r="D927" s="12"/>
    </row>
    <row r="928" spans="3:4" s="2" customFormat="1" x14ac:dyDescent="0.2">
      <c r="C928" s="12"/>
      <c r="D928" s="12"/>
    </row>
    <row r="929" spans="3:4" s="2" customFormat="1" x14ac:dyDescent="0.2">
      <c r="C929" s="12"/>
      <c r="D929" s="12"/>
    </row>
    <row r="930" spans="3:4" s="2" customFormat="1" x14ac:dyDescent="0.2">
      <c r="C930" s="12"/>
      <c r="D930" s="12"/>
    </row>
    <row r="931" spans="3:4" s="2" customFormat="1" x14ac:dyDescent="0.2">
      <c r="C931" s="12"/>
      <c r="D931" s="12"/>
    </row>
    <row r="932" spans="3:4" s="2" customFormat="1" x14ac:dyDescent="0.2">
      <c r="C932" s="12"/>
      <c r="D932" s="12"/>
    </row>
    <row r="933" spans="3:4" s="2" customFormat="1" x14ac:dyDescent="0.2">
      <c r="C933" s="12"/>
      <c r="D933" s="12"/>
    </row>
    <row r="934" spans="3:4" s="2" customFormat="1" x14ac:dyDescent="0.2">
      <c r="C934" s="12"/>
      <c r="D934" s="12"/>
    </row>
    <row r="935" spans="3:4" s="2" customFormat="1" x14ac:dyDescent="0.2">
      <c r="C935" s="12"/>
      <c r="D935" s="12"/>
    </row>
    <row r="936" spans="3:4" s="2" customFormat="1" x14ac:dyDescent="0.2">
      <c r="C936" s="12"/>
      <c r="D936" s="12"/>
    </row>
    <row r="937" spans="3:4" s="2" customFormat="1" x14ac:dyDescent="0.2">
      <c r="C937" s="12"/>
      <c r="D937" s="12"/>
    </row>
    <row r="938" spans="3:4" s="2" customFormat="1" x14ac:dyDescent="0.2">
      <c r="C938" s="12"/>
      <c r="D938" s="12"/>
    </row>
    <row r="939" spans="3:4" s="2" customFormat="1" x14ac:dyDescent="0.2">
      <c r="C939" s="12"/>
      <c r="D939" s="12"/>
    </row>
    <row r="940" spans="3:4" s="2" customFormat="1" x14ac:dyDescent="0.2">
      <c r="C940" s="12"/>
      <c r="D940" s="12"/>
    </row>
    <row r="941" spans="3:4" s="2" customFormat="1" x14ac:dyDescent="0.2">
      <c r="C941" s="12"/>
      <c r="D941" s="12"/>
    </row>
    <row r="942" spans="3:4" s="2" customFormat="1" x14ac:dyDescent="0.2">
      <c r="C942" s="12"/>
      <c r="D942" s="12"/>
    </row>
    <row r="943" spans="3:4" s="2" customFormat="1" x14ac:dyDescent="0.2">
      <c r="C943" s="12"/>
      <c r="D943" s="12"/>
    </row>
    <row r="944" spans="3:4" s="2" customFormat="1" x14ac:dyDescent="0.2">
      <c r="C944" s="12"/>
      <c r="D944" s="12"/>
    </row>
    <row r="945" spans="3:4" s="2" customFormat="1" x14ac:dyDescent="0.2">
      <c r="C945" s="12"/>
      <c r="D945" s="12"/>
    </row>
    <row r="946" spans="3:4" s="2" customFormat="1" x14ac:dyDescent="0.2">
      <c r="C946" s="12"/>
      <c r="D946" s="12"/>
    </row>
    <row r="947" spans="3:4" s="2" customFormat="1" x14ac:dyDescent="0.2">
      <c r="C947" s="12"/>
      <c r="D947" s="12"/>
    </row>
    <row r="948" spans="3:4" s="2" customFormat="1" x14ac:dyDescent="0.2">
      <c r="C948" s="12"/>
      <c r="D948" s="12"/>
    </row>
    <row r="949" spans="3:4" s="2" customFormat="1" x14ac:dyDescent="0.2">
      <c r="C949" s="12"/>
      <c r="D949" s="12"/>
    </row>
    <row r="950" spans="3:4" s="2" customFormat="1" x14ac:dyDescent="0.2">
      <c r="C950" s="12"/>
      <c r="D950" s="12"/>
    </row>
    <row r="951" spans="3:4" s="2" customFormat="1" x14ac:dyDescent="0.2">
      <c r="C951" s="12"/>
      <c r="D951" s="12"/>
    </row>
    <row r="952" spans="3:4" s="2" customFormat="1" x14ac:dyDescent="0.2">
      <c r="C952" s="12"/>
      <c r="D952" s="12"/>
    </row>
    <row r="953" spans="3:4" s="2" customFormat="1" x14ac:dyDescent="0.2">
      <c r="C953" s="12"/>
      <c r="D953" s="12"/>
    </row>
    <row r="954" spans="3:4" s="2" customFormat="1" x14ac:dyDescent="0.2">
      <c r="C954" s="12"/>
      <c r="D954" s="12"/>
    </row>
    <row r="955" spans="3:4" s="2" customFormat="1" x14ac:dyDescent="0.2">
      <c r="C955" s="12"/>
      <c r="D955" s="12"/>
    </row>
    <row r="956" spans="3:4" s="2" customFormat="1" x14ac:dyDescent="0.2">
      <c r="C956" s="12"/>
      <c r="D956" s="12"/>
    </row>
    <row r="957" spans="3:4" s="2" customFormat="1" x14ac:dyDescent="0.2">
      <c r="C957" s="12"/>
      <c r="D957" s="12"/>
    </row>
    <row r="958" spans="3:4" s="2" customFormat="1" x14ac:dyDescent="0.2">
      <c r="C958" s="12"/>
      <c r="D958" s="12"/>
    </row>
    <row r="959" spans="3:4" s="2" customFormat="1" x14ac:dyDescent="0.2">
      <c r="C959" s="12"/>
      <c r="D959" s="12"/>
    </row>
    <row r="960" spans="3:4" s="2" customFormat="1" x14ac:dyDescent="0.2">
      <c r="C960" s="12"/>
      <c r="D960" s="12"/>
    </row>
    <row r="961" spans="3:4" s="2" customFormat="1" x14ac:dyDescent="0.2">
      <c r="C961" s="12"/>
      <c r="D961" s="12"/>
    </row>
    <row r="962" spans="3:4" s="2" customFormat="1" x14ac:dyDescent="0.2">
      <c r="C962" s="12"/>
      <c r="D962" s="12"/>
    </row>
    <row r="963" spans="3:4" s="2" customFormat="1" x14ac:dyDescent="0.2">
      <c r="C963" s="12"/>
      <c r="D963" s="12"/>
    </row>
    <row r="964" spans="3:4" s="2" customFormat="1" x14ac:dyDescent="0.2">
      <c r="C964" s="12"/>
      <c r="D964" s="12"/>
    </row>
    <row r="965" spans="3:4" s="2" customFormat="1" x14ac:dyDescent="0.2">
      <c r="C965" s="12"/>
      <c r="D965" s="12"/>
    </row>
    <row r="966" spans="3:4" s="2" customFormat="1" x14ac:dyDescent="0.2">
      <c r="C966" s="12"/>
      <c r="D966" s="12"/>
    </row>
    <row r="967" spans="3:4" s="2" customFormat="1" x14ac:dyDescent="0.2">
      <c r="C967" s="12"/>
      <c r="D967" s="12"/>
    </row>
    <row r="968" spans="3:4" s="2" customFormat="1" x14ac:dyDescent="0.2">
      <c r="C968" s="12"/>
      <c r="D968" s="12"/>
    </row>
    <row r="969" spans="3:4" s="2" customFormat="1" x14ac:dyDescent="0.2">
      <c r="C969" s="12"/>
      <c r="D969" s="12"/>
    </row>
    <row r="970" spans="3:4" s="2" customFormat="1" x14ac:dyDescent="0.2">
      <c r="C970" s="12"/>
      <c r="D970" s="12"/>
    </row>
    <row r="971" spans="3:4" s="2" customFormat="1" x14ac:dyDescent="0.2">
      <c r="C971" s="12"/>
      <c r="D971" s="12"/>
    </row>
    <row r="972" spans="3:4" s="2" customFormat="1" x14ac:dyDescent="0.2">
      <c r="C972" s="12"/>
      <c r="D972" s="12"/>
    </row>
    <row r="973" spans="3:4" s="2" customFormat="1" x14ac:dyDescent="0.2">
      <c r="C973" s="12"/>
      <c r="D973" s="12"/>
    </row>
    <row r="974" spans="3:4" s="2" customFormat="1" x14ac:dyDescent="0.2">
      <c r="C974" s="12"/>
      <c r="D974" s="12"/>
    </row>
    <row r="975" spans="3:4" s="2" customFormat="1" x14ac:dyDescent="0.2">
      <c r="C975" s="12"/>
      <c r="D975" s="12"/>
    </row>
    <row r="976" spans="3:4" s="2" customFormat="1" x14ac:dyDescent="0.2">
      <c r="C976" s="12"/>
      <c r="D976" s="12"/>
    </row>
    <row r="977" spans="3:4" s="2" customFormat="1" x14ac:dyDescent="0.2">
      <c r="C977" s="12"/>
      <c r="D977" s="12"/>
    </row>
    <row r="978" spans="3:4" s="2" customFormat="1" x14ac:dyDescent="0.2">
      <c r="C978" s="12"/>
      <c r="D978" s="12"/>
    </row>
    <row r="979" spans="3:4" s="2" customFormat="1" x14ac:dyDescent="0.2">
      <c r="C979" s="12"/>
      <c r="D979" s="12"/>
    </row>
    <row r="980" spans="3:4" s="2" customFormat="1" x14ac:dyDescent="0.2">
      <c r="C980" s="12"/>
      <c r="D980" s="12"/>
    </row>
    <row r="981" spans="3:4" s="2" customFormat="1" x14ac:dyDescent="0.2">
      <c r="C981" s="12"/>
      <c r="D981" s="12"/>
    </row>
    <row r="982" spans="3:4" s="2" customFormat="1" x14ac:dyDescent="0.2">
      <c r="C982" s="12"/>
      <c r="D982" s="12"/>
    </row>
    <row r="983" spans="3:4" s="2" customFormat="1" x14ac:dyDescent="0.2">
      <c r="C983" s="12"/>
      <c r="D983" s="12"/>
    </row>
    <row r="984" spans="3:4" s="2" customFormat="1" x14ac:dyDescent="0.2">
      <c r="C984" s="12"/>
      <c r="D984" s="12"/>
    </row>
    <row r="985" spans="3:4" s="2" customFormat="1" x14ac:dyDescent="0.2">
      <c r="C985" s="12"/>
      <c r="D985" s="12"/>
    </row>
    <row r="986" spans="3:4" s="2" customFormat="1" x14ac:dyDescent="0.2">
      <c r="C986" s="12"/>
      <c r="D986" s="12"/>
    </row>
    <row r="987" spans="3:4" s="2" customFormat="1" x14ac:dyDescent="0.2">
      <c r="C987" s="12"/>
      <c r="D987" s="12"/>
    </row>
    <row r="988" spans="3:4" s="2" customFormat="1" x14ac:dyDescent="0.2">
      <c r="C988" s="12"/>
      <c r="D988" s="12"/>
    </row>
    <row r="989" spans="3:4" s="2" customFormat="1" x14ac:dyDescent="0.2">
      <c r="C989" s="12"/>
      <c r="D989" s="12"/>
    </row>
    <row r="990" spans="3:4" s="2" customFormat="1" x14ac:dyDescent="0.2">
      <c r="C990" s="12"/>
      <c r="D990" s="12"/>
    </row>
    <row r="991" spans="3:4" s="2" customFormat="1" x14ac:dyDescent="0.2">
      <c r="C991" s="12"/>
      <c r="D991" s="12"/>
    </row>
    <row r="992" spans="3:4" s="2" customFormat="1" x14ac:dyDescent="0.2">
      <c r="C992" s="12"/>
      <c r="D992" s="12"/>
    </row>
    <row r="993" spans="3:4" s="2" customFormat="1" x14ac:dyDescent="0.2">
      <c r="C993" s="12"/>
      <c r="D993" s="12"/>
    </row>
    <row r="994" spans="3:4" s="2" customFormat="1" x14ac:dyDescent="0.2">
      <c r="C994" s="12"/>
      <c r="D994" s="12"/>
    </row>
    <row r="995" spans="3:4" s="2" customFormat="1" x14ac:dyDescent="0.2">
      <c r="C995" s="12"/>
      <c r="D995" s="12"/>
    </row>
    <row r="996" spans="3:4" s="2" customFormat="1" x14ac:dyDescent="0.2">
      <c r="C996" s="12"/>
      <c r="D996" s="12"/>
    </row>
    <row r="997" spans="3:4" s="2" customFormat="1" x14ac:dyDescent="0.2">
      <c r="C997" s="12"/>
      <c r="D997" s="12"/>
    </row>
    <row r="998" spans="3:4" s="2" customFormat="1" x14ac:dyDescent="0.2">
      <c r="C998" s="12"/>
      <c r="D998" s="12"/>
    </row>
    <row r="999" spans="3:4" s="2" customFormat="1" x14ac:dyDescent="0.2">
      <c r="C999" s="12"/>
      <c r="D999" s="12"/>
    </row>
    <row r="1000" spans="3:4" s="2" customFormat="1" x14ac:dyDescent="0.2">
      <c r="C1000" s="12"/>
      <c r="D1000" s="12"/>
    </row>
    <row r="1001" spans="3:4" s="2" customFormat="1" x14ac:dyDescent="0.2">
      <c r="C1001" s="12"/>
      <c r="D1001" s="12"/>
    </row>
    <row r="1002" spans="3:4" s="2" customFormat="1" x14ac:dyDescent="0.2">
      <c r="C1002" s="12"/>
      <c r="D1002" s="12"/>
    </row>
    <row r="1003" spans="3:4" s="2" customFormat="1" x14ac:dyDescent="0.2">
      <c r="C1003" s="12"/>
      <c r="D1003" s="12"/>
    </row>
    <row r="1004" spans="3:4" s="2" customFormat="1" x14ac:dyDescent="0.2">
      <c r="C1004" s="12"/>
      <c r="D1004" s="12"/>
    </row>
    <row r="1005" spans="3:4" s="2" customFormat="1" x14ac:dyDescent="0.2">
      <c r="C1005" s="12"/>
      <c r="D1005" s="12"/>
    </row>
    <row r="1006" spans="3:4" s="2" customFormat="1" x14ac:dyDescent="0.2">
      <c r="C1006" s="12"/>
      <c r="D1006" s="12"/>
    </row>
    <row r="1007" spans="3:4" s="2" customFormat="1" x14ac:dyDescent="0.2">
      <c r="C1007" s="12"/>
      <c r="D1007" s="12"/>
    </row>
    <row r="1008" spans="3:4" s="2" customFormat="1" x14ac:dyDescent="0.2">
      <c r="C1008" s="12"/>
      <c r="D1008" s="12"/>
    </row>
    <row r="1009" spans="3:4" s="2" customFormat="1" x14ac:dyDescent="0.2">
      <c r="C1009" s="12"/>
      <c r="D1009" s="12"/>
    </row>
    <row r="1010" spans="3:4" s="2" customFormat="1" x14ac:dyDescent="0.2">
      <c r="C1010" s="12"/>
      <c r="D1010" s="12"/>
    </row>
    <row r="1011" spans="3:4" s="2" customFormat="1" x14ac:dyDescent="0.2">
      <c r="C1011" s="12"/>
      <c r="D1011" s="12"/>
    </row>
    <row r="1012" spans="3:4" s="2" customFormat="1" x14ac:dyDescent="0.2">
      <c r="C1012" s="12"/>
      <c r="D1012" s="12"/>
    </row>
    <row r="1013" spans="3:4" s="2" customFormat="1" x14ac:dyDescent="0.2">
      <c r="C1013" s="12"/>
      <c r="D1013" s="12"/>
    </row>
    <row r="1014" spans="3:4" s="2" customFormat="1" x14ac:dyDescent="0.2">
      <c r="C1014" s="12"/>
      <c r="D1014" s="12"/>
    </row>
    <row r="1015" spans="3:4" s="2" customFormat="1" x14ac:dyDescent="0.2">
      <c r="C1015" s="12"/>
      <c r="D1015" s="12"/>
    </row>
    <row r="1016" spans="3:4" s="2" customFormat="1" x14ac:dyDescent="0.2">
      <c r="C1016" s="12"/>
      <c r="D1016" s="12"/>
    </row>
    <row r="1017" spans="3:4" s="2" customFormat="1" x14ac:dyDescent="0.2">
      <c r="C1017" s="12"/>
      <c r="D1017" s="12"/>
    </row>
    <row r="1018" spans="3:4" s="2" customFormat="1" x14ac:dyDescent="0.2">
      <c r="C1018" s="12"/>
      <c r="D1018" s="12"/>
    </row>
    <row r="1019" spans="3:4" s="2" customFormat="1" x14ac:dyDescent="0.2">
      <c r="C1019" s="12"/>
      <c r="D1019" s="12"/>
    </row>
    <row r="1020" spans="3:4" s="2" customFormat="1" x14ac:dyDescent="0.2">
      <c r="C1020" s="12"/>
      <c r="D1020" s="12"/>
    </row>
    <row r="1021" spans="3:4" s="2" customFormat="1" x14ac:dyDescent="0.2">
      <c r="C1021" s="12"/>
      <c r="D1021" s="12"/>
    </row>
    <row r="1022" spans="3:4" s="2" customFormat="1" x14ac:dyDescent="0.2">
      <c r="C1022" s="12"/>
      <c r="D1022" s="12"/>
    </row>
    <row r="1023" spans="3:4" s="2" customFormat="1" x14ac:dyDescent="0.2">
      <c r="C1023" s="12"/>
      <c r="D1023" s="12"/>
    </row>
    <row r="1024" spans="3:4" s="2" customFormat="1" x14ac:dyDescent="0.2">
      <c r="C1024" s="12"/>
      <c r="D1024" s="12"/>
    </row>
    <row r="1025" spans="3:4" s="2" customFormat="1" x14ac:dyDescent="0.2">
      <c r="C1025" s="12"/>
      <c r="D1025" s="12"/>
    </row>
    <row r="1026" spans="3:4" s="2" customFormat="1" x14ac:dyDescent="0.2">
      <c r="C1026" s="12"/>
      <c r="D1026" s="12"/>
    </row>
    <row r="1027" spans="3:4" s="2" customFormat="1" x14ac:dyDescent="0.2">
      <c r="C1027" s="12"/>
      <c r="D1027" s="12"/>
    </row>
    <row r="1028" spans="3:4" s="2" customFormat="1" x14ac:dyDescent="0.2">
      <c r="C1028" s="12"/>
      <c r="D1028" s="12"/>
    </row>
    <row r="1029" spans="3:4" s="2" customFormat="1" x14ac:dyDescent="0.2">
      <c r="C1029" s="12"/>
      <c r="D1029" s="12"/>
    </row>
    <row r="1030" spans="3:4" s="2" customFormat="1" x14ac:dyDescent="0.2">
      <c r="C1030" s="12"/>
      <c r="D1030" s="12"/>
    </row>
    <row r="1031" spans="3:4" s="2" customFormat="1" x14ac:dyDescent="0.2">
      <c r="C1031" s="12"/>
      <c r="D1031" s="12"/>
    </row>
    <row r="1032" spans="3:4" s="2" customFormat="1" x14ac:dyDescent="0.2">
      <c r="C1032" s="12"/>
      <c r="D1032" s="12"/>
    </row>
    <row r="1033" spans="3:4" s="2" customFormat="1" x14ac:dyDescent="0.2">
      <c r="C1033" s="12"/>
      <c r="D1033" s="12"/>
    </row>
    <row r="1034" spans="3:4" s="2" customFormat="1" x14ac:dyDescent="0.2">
      <c r="C1034" s="12"/>
      <c r="D1034" s="12"/>
    </row>
    <row r="1035" spans="3:4" s="2" customFormat="1" x14ac:dyDescent="0.2">
      <c r="C1035" s="12"/>
      <c r="D1035" s="12"/>
    </row>
    <row r="1036" spans="3:4" s="2" customFormat="1" x14ac:dyDescent="0.2">
      <c r="C1036" s="12"/>
      <c r="D1036" s="12"/>
    </row>
    <row r="1037" spans="3:4" s="2" customFormat="1" x14ac:dyDescent="0.2">
      <c r="C1037" s="12"/>
      <c r="D1037" s="12"/>
    </row>
    <row r="1038" spans="3:4" s="2" customFormat="1" x14ac:dyDescent="0.2">
      <c r="C1038" s="12"/>
      <c r="D1038" s="12"/>
    </row>
    <row r="1039" spans="3:4" s="2" customFormat="1" x14ac:dyDescent="0.2">
      <c r="C1039" s="12"/>
      <c r="D1039" s="12"/>
    </row>
    <row r="1040" spans="3:4" s="2" customFormat="1" x14ac:dyDescent="0.2">
      <c r="C1040" s="12"/>
      <c r="D1040" s="12"/>
    </row>
    <row r="1041" spans="3:4" s="2" customFormat="1" x14ac:dyDescent="0.2">
      <c r="C1041" s="12"/>
      <c r="D1041" s="12"/>
    </row>
    <row r="1042" spans="3:4" s="2" customFormat="1" x14ac:dyDescent="0.2">
      <c r="C1042" s="12"/>
      <c r="D1042" s="12"/>
    </row>
    <row r="1043" spans="3:4" s="2" customFormat="1" x14ac:dyDescent="0.2">
      <c r="C1043" s="12"/>
      <c r="D1043" s="12"/>
    </row>
    <row r="1044" spans="3:4" s="2" customFormat="1" x14ac:dyDescent="0.2">
      <c r="C1044" s="12"/>
      <c r="D1044" s="12"/>
    </row>
    <row r="1045" spans="3:4" s="2" customFormat="1" x14ac:dyDescent="0.2">
      <c r="C1045" s="12"/>
      <c r="D1045" s="12"/>
    </row>
    <row r="1046" spans="3:4" s="2" customFormat="1" x14ac:dyDescent="0.2">
      <c r="C1046" s="12"/>
      <c r="D1046" s="12"/>
    </row>
    <row r="1047" spans="3:4" s="2" customFormat="1" x14ac:dyDescent="0.2">
      <c r="C1047" s="12"/>
      <c r="D1047" s="12"/>
    </row>
    <row r="1048" spans="3:4" s="2" customFormat="1" x14ac:dyDescent="0.2">
      <c r="C1048" s="12"/>
      <c r="D1048" s="12"/>
    </row>
    <row r="1049" spans="3:4" s="2" customFormat="1" x14ac:dyDescent="0.2">
      <c r="C1049" s="12"/>
      <c r="D1049" s="12"/>
    </row>
    <row r="1050" spans="3:4" s="2" customFormat="1" x14ac:dyDescent="0.2">
      <c r="C1050" s="12"/>
      <c r="D1050" s="12"/>
    </row>
    <row r="1051" spans="3:4" s="2" customFormat="1" x14ac:dyDescent="0.2">
      <c r="C1051" s="12"/>
      <c r="D1051" s="12"/>
    </row>
    <row r="1052" spans="3:4" s="2" customFormat="1" x14ac:dyDescent="0.2">
      <c r="C1052" s="12"/>
      <c r="D1052" s="12"/>
    </row>
    <row r="1053" spans="3:4" s="2" customFormat="1" x14ac:dyDescent="0.2">
      <c r="C1053" s="12"/>
      <c r="D1053" s="12"/>
    </row>
    <row r="1054" spans="3:4" s="2" customFormat="1" x14ac:dyDescent="0.2">
      <c r="C1054" s="12"/>
      <c r="D1054" s="12"/>
    </row>
    <row r="1055" spans="3:4" s="2" customFormat="1" x14ac:dyDescent="0.2">
      <c r="C1055" s="12"/>
      <c r="D1055" s="12"/>
    </row>
    <row r="1056" spans="3:4" s="2" customFormat="1" x14ac:dyDescent="0.2">
      <c r="C1056" s="12"/>
      <c r="D1056" s="12"/>
    </row>
    <row r="1057" spans="3:4" s="2" customFormat="1" x14ac:dyDescent="0.2">
      <c r="C1057" s="12"/>
      <c r="D1057" s="12"/>
    </row>
    <row r="1058" spans="3:4" s="2" customFormat="1" x14ac:dyDescent="0.2">
      <c r="C1058" s="12"/>
      <c r="D1058" s="12"/>
    </row>
    <row r="1059" spans="3:4" s="2" customFormat="1" x14ac:dyDescent="0.2">
      <c r="C1059" s="12"/>
      <c r="D1059" s="12"/>
    </row>
    <row r="1060" spans="3:4" s="2" customFormat="1" x14ac:dyDescent="0.2">
      <c r="C1060" s="12"/>
      <c r="D1060" s="12"/>
    </row>
    <row r="1061" spans="3:4" s="2" customFormat="1" x14ac:dyDescent="0.2">
      <c r="C1061" s="12"/>
      <c r="D1061" s="12"/>
    </row>
    <row r="1062" spans="3:4" s="2" customFormat="1" x14ac:dyDescent="0.2">
      <c r="C1062" s="12"/>
      <c r="D1062" s="12"/>
    </row>
    <row r="1063" spans="3:4" s="2" customFormat="1" x14ac:dyDescent="0.2">
      <c r="C1063" s="12"/>
      <c r="D1063" s="12"/>
    </row>
    <row r="1064" spans="3:4" s="2" customFormat="1" x14ac:dyDescent="0.2">
      <c r="C1064" s="12"/>
      <c r="D1064" s="12"/>
    </row>
    <row r="1065" spans="3:4" s="2" customFormat="1" x14ac:dyDescent="0.2">
      <c r="C1065" s="12"/>
      <c r="D1065" s="12"/>
    </row>
    <row r="1066" spans="3:4" s="2" customFormat="1" x14ac:dyDescent="0.2">
      <c r="C1066" s="12"/>
      <c r="D1066" s="12"/>
    </row>
    <row r="1067" spans="3:4" s="2" customFormat="1" x14ac:dyDescent="0.2">
      <c r="C1067" s="12"/>
      <c r="D1067" s="12"/>
    </row>
    <row r="1068" spans="3:4" s="2" customFormat="1" x14ac:dyDescent="0.2">
      <c r="C1068" s="12"/>
      <c r="D1068" s="12"/>
    </row>
    <row r="1069" spans="3:4" s="2" customFormat="1" x14ac:dyDescent="0.2">
      <c r="C1069" s="12"/>
      <c r="D1069" s="12"/>
    </row>
    <row r="1070" spans="3:4" s="2" customFormat="1" x14ac:dyDescent="0.2">
      <c r="C1070" s="12"/>
      <c r="D1070" s="12"/>
    </row>
    <row r="1071" spans="3:4" s="2" customFormat="1" x14ac:dyDescent="0.2">
      <c r="C1071" s="12"/>
      <c r="D1071" s="12"/>
    </row>
    <row r="1072" spans="3:4" s="2" customFormat="1" x14ac:dyDescent="0.2">
      <c r="C1072" s="12"/>
      <c r="D1072" s="12"/>
    </row>
    <row r="1073" spans="3:4" s="2" customFormat="1" x14ac:dyDescent="0.2">
      <c r="C1073" s="12"/>
      <c r="D1073" s="12"/>
    </row>
    <row r="1074" spans="3:4" s="2" customFormat="1" x14ac:dyDescent="0.2">
      <c r="C1074" s="12"/>
      <c r="D1074" s="12"/>
    </row>
    <row r="1075" spans="3:4" s="2" customFormat="1" x14ac:dyDescent="0.2">
      <c r="C1075" s="12"/>
      <c r="D1075" s="12"/>
    </row>
    <row r="1076" spans="3:4" s="2" customFormat="1" x14ac:dyDescent="0.2">
      <c r="C1076" s="12"/>
      <c r="D1076" s="12"/>
    </row>
    <row r="1077" spans="3:4" s="2" customFormat="1" x14ac:dyDescent="0.2">
      <c r="C1077" s="12"/>
      <c r="D1077" s="12"/>
    </row>
    <row r="1078" spans="3:4" s="2" customFormat="1" x14ac:dyDescent="0.2">
      <c r="C1078" s="12"/>
      <c r="D1078" s="12"/>
    </row>
    <row r="1079" spans="3:4" s="2" customFormat="1" x14ac:dyDescent="0.2">
      <c r="C1079" s="12"/>
      <c r="D1079" s="12"/>
    </row>
    <row r="1080" spans="3:4" s="2" customFormat="1" x14ac:dyDescent="0.2">
      <c r="C1080" s="12"/>
      <c r="D1080" s="12"/>
    </row>
    <row r="1081" spans="3:4" s="2" customFormat="1" x14ac:dyDescent="0.2">
      <c r="C1081" s="12"/>
      <c r="D1081" s="12"/>
    </row>
    <row r="1082" spans="3:4" s="2" customFormat="1" x14ac:dyDescent="0.2">
      <c r="C1082" s="12"/>
      <c r="D1082" s="12"/>
    </row>
    <row r="1083" spans="3:4" s="2" customFormat="1" x14ac:dyDescent="0.2">
      <c r="C1083" s="12"/>
      <c r="D1083" s="12"/>
    </row>
    <row r="1084" spans="3:4" s="2" customFormat="1" x14ac:dyDescent="0.2">
      <c r="C1084" s="12"/>
      <c r="D1084" s="12"/>
    </row>
    <row r="1085" spans="3:4" s="2" customFormat="1" x14ac:dyDescent="0.2">
      <c r="C1085" s="12"/>
      <c r="D1085" s="12"/>
    </row>
    <row r="1086" spans="3:4" s="2" customFormat="1" x14ac:dyDescent="0.2">
      <c r="C1086" s="12"/>
      <c r="D1086" s="12"/>
    </row>
    <row r="1087" spans="3:4" s="2" customFormat="1" x14ac:dyDescent="0.2">
      <c r="C1087" s="12"/>
      <c r="D1087" s="12"/>
    </row>
    <row r="1088" spans="3:4" s="2" customFormat="1" x14ac:dyDescent="0.2">
      <c r="C1088" s="12"/>
      <c r="D1088" s="12"/>
    </row>
    <row r="1089" spans="3:4" s="2" customFormat="1" x14ac:dyDescent="0.2">
      <c r="C1089" s="12"/>
      <c r="D1089" s="12"/>
    </row>
    <row r="1090" spans="3:4" s="2" customFormat="1" x14ac:dyDescent="0.2">
      <c r="C1090" s="12"/>
      <c r="D1090" s="12"/>
    </row>
    <row r="1091" spans="3:4" s="2" customFormat="1" x14ac:dyDescent="0.2">
      <c r="C1091" s="12"/>
      <c r="D1091" s="12"/>
    </row>
    <row r="1092" spans="3:4" s="2" customFormat="1" x14ac:dyDescent="0.2">
      <c r="C1092" s="12"/>
      <c r="D1092" s="12"/>
    </row>
    <row r="1093" spans="3:4" s="2" customFormat="1" x14ac:dyDescent="0.2">
      <c r="C1093" s="12"/>
      <c r="D1093" s="12"/>
    </row>
    <row r="1094" spans="3:4" s="2" customFormat="1" x14ac:dyDescent="0.2">
      <c r="C1094" s="12"/>
      <c r="D1094" s="12"/>
    </row>
    <row r="1095" spans="3:4" s="2" customFormat="1" x14ac:dyDescent="0.2">
      <c r="C1095" s="12"/>
      <c r="D1095" s="12"/>
    </row>
    <row r="1096" spans="3:4" s="2" customFormat="1" x14ac:dyDescent="0.2">
      <c r="C1096" s="12"/>
      <c r="D1096" s="12"/>
    </row>
    <row r="1097" spans="3:4" s="2" customFormat="1" x14ac:dyDescent="0.2">
      <c r="C1097" s="12"/>
      <c r="D1097" s="12"/>
    </row>
    <row r="1098" spans="3:4" s="2" customFormat="1" x14ac:dyDescent="0.2">
      <c r="C1098" s="12"/>
      <c r="D1098" s="12"/>
    </row>
    <row r="1099" spans="3:4" s="2" customFormat="1" x14ac:dyDescent="0.2">
      <c r="C1099" s="12"/>
      <c r="D1099" s="12"/>
    </row>
    <row r="1100" spans="3:4" s="2" customFormat="1" x14ac:dyDescent="0.2">
      <c r="C1100" s="12"/>
      <c r="D1100" s="12"/>
    </row>
    <row r="1101" spans="3:4" s="2" customFormat="1" x14ac:dyDescent="0.2">
      <c r="C1101" s="12"/>
      <c r="D1101" s="12"/>
    </row>
    <row r="1102" spans="3:4" s="2" customFormat="1" x14ac:dyDescent="0.2">
      <c r="C1102" s="12"/>
      <c r="D1102" s="12"/>
    </row>
    <row r="1103" spans="3:4" s="2" customFormat="1" x14ac:dyDescent="0.2">
      <c r="C1103" s="12"/>
      <c r="D1103" s="12"/>
    </row>
    <row r="1104" spans="3:4" s="2" customFormat="1" x14ac:dyDescent="0.2">
      <c r="C1104" s="12"/>
      <c r="D1104" s="12"/>
    </row>
    <row r="1105" spans="3:4" s="2" customFormat="1" x14ac:dyDescent="0.2">
      <c r="C1105" s="12"/>
      <c r="D1105" s="12"/>
    </row>
    <row r="1106" spans="3:4" s="2" customFormat="1" x14ac:dyDescent="0.2">
      <c r="C1106" s="12"/>
      <c r="D1106" s="12"/>
    </row>
    <row r="1107" spans="3:4" s="2" customFormat="1" x14ac:dyDescent="0.2">
      <c r="C1107" s="12"/>
      <c r="D1107" s="12"/>
    </row>
    <row r="1108" spans="3:4" s="2" customFormat="1" x14ac:dyDescent="0.2">
      <c r="C1108" s="12"/>
      <c r="D1108" s="12"/>
    </row>
    <row r="1109" spans="3:4" s="2" customFormat="1" x14ac:dyDescent="0.2">
      <c r="C1109" s="12"/>
      <c r="D1109" s="12"/>
    </row>
    <row r="1110" spans="3:4" s="2" customFormat="1" x14ac:dyDescent="0.2">
      <c r="C1110" s="12"/>
      <c r="D1110" s="12"/>
    </row>
    <row r="1111" spans="3:4" s="2" customFormat="1" x14ac:dyDescent="0.2">
      <c r="C1111" s="12"/>
      <c r="D1111" s="12"/>
    </row>
    <row r="1112" spans="3:4" s="2" customFormat="1" x14ac:dyDescent="0.2">
      <c r="C1112" s="12"/>
      <c r="D1112" s="12"/>
    </row>
    <row r="1113" spans="3:4" s="2" customFormat="1" x14ac:dyDescent="0.2">
      <c r="C1113" s="12"/>
      <c r="D1113" s="12"/>
    </row>
    <row r="1114" spans="3:4" s="2" customFormat="1" x14ac:dyDescent="0.2">
      <c r="C1114" s="12"/>
      <c r="D1114" s="12"/>
    </row>
    <row r="1115" spans="3:4" s="2" customFormat="1" x14ac:dyDescent="0.2">
      <c r="C1115" s="12"/>
      <c r="D1115" s="12"/>
    </row>
    <row r="1116" spans="3:4" s="2" customFormat="1" x14ac:dyDescent="0.2">
      <c r="C1116" s="12"/>
      <c r="D1116" s="12"/>
    </row>
    <row r="1117" spans="3:4" s="2" customFormat="1" x14ac:dyDescent="0.2">
      <c r="C1117" s="12"/>
      <c r="D1117" s="12"/>
    </row>
    <row r="1118" spans="3:4" s="2" customFormat="1" x14ac:dyDescent="0.2">
      <c r="C1118" s="12"/>
      <c r="D1118" s="12"/>
    </row>
    <row r="1119" spans="3:4" s="2" customFormat="1" x14ac:dyDescent="0.2">
      <c r="C1119" s="12"/>
      <c r="D1119" s="12"/>
    </row>
    <row r="1120" spans="3:4" s="2" customFormat="1" x14ac:dyDescent="0.2">
      <c r="C1120" s="12"/>
      <c r="D1120" s="12"/>
    </row>
    <row r="1121" spans="3:4" s="2" customFormat="1" x14ac:dyDescent="0.2">
      <c r="C1121" s="12"/>
      <c r="D1121" s="12"/>
    </row>
    <row r="1122" spans="3:4" s="2" customFormat="1" x14ac:dyDescent="0.2">
      <c r="C1122" s="12"/>
      <c r="D1122" s="12"/>
    </row>
    <row r="1123" spans="3:4" s="2" customFormat="1" x14ac:dyDescent="0.2">
      <c r="C1123" s="12"/>
      <c r="D1123" s="12"/>
    </row>
    <row r="1124" spans="3:4" s="2" customFormat="1" x14ac:dyDescent="0.2">
      <c r="C1124" s="12"/>
      <c r="D1124" s="12"/>
    </row>
    <row r="1125" spans="3:4" s="2" customFormat="1" x14ac:dyDescent="0.2">
      <c r="C1125" s="12"/>
      <c r="D1125" s="12"/>
    </row>
    <row r="1126" spans="3:4" s="2" customFormat="1" x14ac:dyDescent="0.2">
      <c r="C1126" s="12"/>
      <c r="D1126" s="12"/>
    </row>
    <row r="1127" spans="3:4" s="2" customFormat="1" x14ac:dyDescent="0.2">
      <c r="C1127" s="12"/>
      <c r="D1127" s="12"/>
    </row>
    <row r="1128" spans="3:4" s="2" customFormat="1" x14ac:dyDescent="0.2">
      <c r="C1128" s="12"/>
      <c r="D1128" s="12"/>
    </row>
    <row r="1129" spans="3:4" s="2" customFormat="1" x14ac:dyDescent="0.2">
      <c r="C1129" s="12"/>
      <c r="D1129" s="12"/>
    </row>
    <row r="1130" spans="3:4" s="2" customFormat="1" x14ac:dyDescent="0.2">
      <c r="C1130" s="12"/>
      <c r="D1130" s="12"/>
    </row>
    <row r="1131" spans="3:4" s="2" customFormat="1" x14ac:dyDescent="0.2">
      <c r="C1131" s="12"/>
      <c r="D1131" s="12"/>
    </row>
    <row r="1132" spans="3:4" s="2" customFormat="1" x14ac:dyDescent="0.2">
      <c r="C1132" s="12"/>
      <c r="D1132" s="12"/>
    </row>
    <row r="1133" spans="3:4" s="2" customFormat="1" x14ac:dyDescent="0.2">
      <c r="C1133" s="12"/>
      <c r="D1133" s="12"/>
    </row>
    <row r="1134" spans="3:4" s="2" customFormat="1" x14ac:dyDescent="0.2">
      <c r="C1134" s="12"/>
      <c r="D1134" s="12"/>
    </row>
    <row r="1135" spans="3:4" s="2" customFormat="1" x14ac:dyDescent="0.2">
      <c r="C1135" s="12"/>
      <c r="D1135" s="12"/>
    </row>
    <row r="1136" spans="3:4" s="2" customFormat="1" x14ac:dyDescent="0.2">
      <c r="C1136" s="12"/>
      <c r="D1136" s="12"/>
    </row>
    <row r="1137" spans="3:4" s="2" customFormat="1" x14ac:dyDescent="0.2">
      <c r="C1137" s="12"/>
      <c r="D1137" s="12"/>
    </row>
    <row r="1138" spans="3:4" s="2" customFormat="1" x14ac:dyDescent="0.2">
      <c r="C1138" s="12"/>
      <c r="D1138" s="12"/>
    </row>
    <row r="1139" spans="3:4" s="2" customFormat="1" x14ac:dyDescent="0.2">
      <c r="C1139" s="12"/>
      <c r="D1139" s="12"/>
    </row>
    <row r="1140" spans="3:4" s="2" customFormat="1" x14ac:dyDescent="0.2">
      <c r="C1140" s="12"/>
      <c r="D1140" s="12"/>
    </row>
    <row r="1141" spans="3:4" s="2" customFormat="1" x14ac:dyDescent="0.2">
      <c r="C1141" s="12"/>
      <c r="D1141" s="12"/>
    </row>
    <row r="1142" spans="3:4" s="2" customFormat="1" x14ac:dyDescent="0.2">
      <c r="C1142" s="12"/>
      <c r="D1142" s="12"/>
    </row>
    <row r="1143" spans="3:4" s="2" customFormat="1" x14ac:dyDescent="0.2">
      <c r="C1143" s="12"/>
      <c r="D1143" s="12"/>
    </row>
    <row r="1144" spans="3:4" s="2" customFormat="1" x14ac:dyDescent="0.2">
      <c r="C1144" s="12"/>
      <c r="D1144" s="12"/>
    </row>
    <row r="1145" spans="3:4" s="2" customFormat="1" x14ac:dyDescent="0.2">
      <c r="C1145" s="12"/>
      <c r="D1145" s="12"/>
    </row>
    <row r="1146" spans="3:4" s="2" customFormat="1" x14ac:dyDescent="0.2">
      <c r="C1146" s="12"/>
      <c r="D1146" s="12"/>
    </row>
    <row r="1147" spans="3:4" s="2" customFormat="1" x14ac:dyDescent="0.2">
      <c r="C1147" s="12"/>
      <c r="D1147" s="12"/>
    </row>
    <row r="1148" spans="3:4" s="2" customFormat="1" x14ac:dyDescent="0.2">
      <c r="C1148" s="12"/>
      <c r="D1148" s="12"/>
    </row>
    <row r="1149" spans="3:4" s="2" customFormat="1" x14ac:dyDescent="0.2">
      <c r="C1149" s="12"/>
      <c r="D1149" s="12"/>
    </row>
    <row r="1150" spans="3:4" s="2" customFormat="1" x14ac:dyDescent="0.2">
      <c r="C1150" s="12"/>
      <c r="D1150" s="12"/>
    </row>
    <row r="1151" spans="3:4" s="2" customFormat="1" x14ac:dyDescent="0.2">
      <c r="C1151" s="12"/>
      <c r="D1151" s="12"/>
    </row>
    <row r="1152" spans="3:4" s="2" customFormat="1" x14ac:dyDescent="0.2">
      <c r="C1152" s="12"/>
      <c r="D1152" s="12"/>
    </row>
    <row r="1153" spans="3:4" s="2" customFormat="1" x14ac:dyDescent="0.2">
      <c r="C1153" s="12"/>
      <c r="D1153" s="12"/>
    </row>
    <row r="1154" spans="3:4" s="2" customFormat="1" x14ac:dyDescent="0.2">
      <c r="C1154" s="12"/>
      <c r="D1154" s="12"/>
    </row>
    <row r="1155" spans="3:4" s="2" customFormat="1" x14ac:dyDescent="0.2">
      <c r="C1155" s="12"/>
      <c r="D1155" s="12"/>
    </row>
    <row r="1156" spans="3:4" s="2" customFormat="1" x14ac:dyDescent="0.2">
      <c r="C1156" s="12"/>
      <c r="D1156" s="12"/>
    </row>
    <row r="1157" spans="3:4" s="2" customFormat="1" x14ac:dyDescent="0.2">
      <c r="C1157" s="12"/>
      <c r="D1157" s="12"/>
    </row>
    <row r="1158" spans="3:4" s="2" customFormat="1" x14ac:dyDescent="0.2">
      <c r="C1158" s="12"/>
      <c r="D1158" s="12"/>
    </row>
    <row r="1159" spans="3:4" s="2" customFormat="1" x14ac:dyDescent="0.2">
      <c r="C1159" s="12"/>
      <c r="D1159" s="12"/>
    </row>
    <row r="1160" spans="3:4" s="2" customFormat="1" x14ac:dyDescent="0.2">
      <c r="C1160" s="12"/>
      <c r="D1160" s="12"/>
    </row>
    <row r="1161" spans="3:4" s="2" customFormat="1" x14ac:dyDescent="0.2">
      <c r="C1161" s="12"/>
      <c r="D1161" s="12"/>
    </row>
    <row r="1162" spans="3:4" s="2" customFormat="1" x14ac:dyDescent="0.2">
      <c r="C1162" s="12"/>
      <c r="D1162" s="12"/>
    </row>
    <row r="1163" spans="3:4" s="2" customFormat="1" x14ac:dyDescent="0.2">
      <c r="C1163" s="12"/>
      <c r="D1163" s="12"/>
    </row>
    <row r="1164" spans="3:4" s="2" customFormat="1" x14ac:dyDescent="0.2">
      <c r="C1164" s="12"/>
      <c r="D1164" s="12"/>
    </row>
    <row r="1165" spans="3:4" s="2" customFormat="1" x14ac:dyDescent="0.2">
      <c r="C1165" s="12"/>
      <c r="D1165" s="12"/>
    </row>
    <row r="1166" spans="3:4" s="2" customFormat="1" x14ac:dyDescent="0.2">
      <c r="C1166" s="12"/>
      <c r="D1166" s="12"/>
    </row>
    <row r="1167" spans="3:4" s="2" customFormat="1" x14ac:dyDescent="0.2">
      <c r="C1167" s="12"/>
      <c r="D1167" s="12"/>
    </row>
    <row r="1168" spans="3:4" s="2" customFormat="1" x14ac:dyDescent="0.2">
      <c r="C1168" s="12"/>
      <c r="D1168" s="12"/>
    </row>
    <row r="1169" spans="3:4" s="2" customFormat="1" x14ac:dyDescent="0.2">
      <c r="C1169" s="12"/>
      <c r="D1169" s="12"/>
    </row>
    <row r="1170" spans="3:4" s="2" customFormat="1" x14ac:dyDescent="0.2">
      <c r="C1170" s="12"/>
      <c r="D1170" s="12"/>
    </row>
    <row r="1171" spans="3:4" s="2" customFormat="1" x14ac:dyDescent="0.2">
      <c r="C1171" s="12"/>
      <c r="D1171" s="12"/>
    </row>
    <row r="1172" spans="3:4" s="2" customFormat="1" x14ac:dyDescent="0.2">
      <c r="C1172" s="12"/>
      <c r="D1172" s="12"/>
    </row>
    <row r="1173" spans="3:4" s="2" customFormat="1" x14ac:dyDescent="0.2">
      <c r="C1173" s="12"/>
      <c r="D1173" s="12"/>
    </row>
    <row r="1174" spans="3:4" s="2" customFormat="1" x14ac:dyDescent="0.2">
      <c r="C1174" s="12"/>
      <c r="D1174" s="12"/>
    </row>
    <row r="1175" spans="3:4" s="2" customFormat="1" x14ac:dyDescent="0.2">
      <c r="C1175" s="12"/>
      <c r="D1175" s="12"/>
    </row>
    <row r="1176" spans="3:4" s="2" customFormat="1" x14ac:dyDescent="0.2">
      <c r="C1176" s="12"/>
      <c r="D1176" s="12"/>
    </row>
    <row r="1177" spans="3:4" s="2" customFormat="1" x14ac:dyDescent="0.2">
      <c r="C1177" s="12"/>
      <c r="D1177" s="12"/>
    </row>
    <row r="1178" spans="3:4" s="2" customFormat="1" x14ac:dyDescent="0.2">
      <c r="C1178" s="12"/>
      <c r="D1178" s="12"/>
    </row>
    <row r="1179" spans="3:4" s="2" customFormat="1" x14ac:dyDescent="0.2">
      <c r="C1179" s="12"/>
      <c r="D1179" s="12"/>
    </row>
    <row r="1180" spans="3:4" s="2" customFormat="1" x14ac:dyDescent="0.2">
      <c r="C1180" s="12"/>
      <c r="D1180" s="12"/>
    </row>
    <row r="1181" spans="3:4" s="2" customFormat="1" x14ac:dyDescent="0.2">
      <c r="C1181" s="12"/>
      <c r="D1181" s="12"/>
    </row>
    <row r="1182" spans="3:4" s="2" customFormat="1" x14ac:dyDescent="0.2">
      <c r="C1182" s="12"/>
      <c r="D1182" s="12"/>
    </row>
    <row r="1183" spans="3:4" s="2" customFormat="1" x14ac:dyDescent="0.2">
      <c r="C1183" s="12"/>
      <c r="D1183" s="12"/>
    </row>
    <row r="1184" spans="3:4" s="2" customFormat="1" x14ac:dyDescent="0.2">
      <c r="C1184" s="12"/>
      <c r="D1184" s="12"/>
    </row>
    <row r="1185" spans="3:4" s="2" customFormat="1" x14ac:dyDescent="0.2">
      <c r="C1185" s="12"/>
      <c r="D1185" s="12"/>
    </row>
    <row r="1186" spans="3:4" s="2" customFormat="1" x14ac:dyDescent="0.2">
      <c r="C1186" s="12"/>
      <c r="D1186" s="12"/>
    </row>
    <row r="1187" spans="3:4" s="2" customFormat="1" x14ac:dyDescent="0.2">
      <c r="C1187" s="12"/>
      <c r="D1187" s="12"/>
    </row>
    <row r="1188" spans="3:4" s="2" customFormat="1" x14ac:dyDescent="0.2">
      <c r="C1188" s="12"/>
      <c r="D1188" s="12"/>
    </row>
    <row r="1189" spans="3:4" s="2" customFormat="1" x14ac:dyDescent="0.2">
      <c r="C1189" s="12"/>
      <c r="D1189" s="12"/>
    </row>
    <row r="1190" spans="3:4" s="2" customFormat="1" x14ac:dyDescent="0.2">
      <c r="C1190" s="12"/>
      <c r="D1190" s="12"/>
    </row>
    <row r="1191" spans="3:4" s="2" customFormat="1" x14ac:dyDescent="0.2">
      <c r="C1191" s="12"/>
      <c r="D1191" s="12"/>
    </row>
    <row r="1192" spans="3:4" s="2" customFormat="1" x14ac:dyDescent="0.2">
      <c r="C1192" s="12"/>
      <c r="D1192" s="12"/>
    </row>
    <row r="1193" spans="3:4" s="2" customFormat="1" x14ac:dyDescent="0.2">
      <c r="C1193" s="12"/>
      <c r="D1193" s="12"/>
    </row>
    <row r="1194" spans="3:4" s="2" customFormat="1" x14ac:dyDescent="0.2">
      <c r="C1194" s="12"/>
      <c r="D1194" s="12"/>
    </row>
    <row r="1195" spans="3:4" s="2" customFormat="1" x14ac:dyDescent="0.2">
      <c r="C1195" s="12"/>
      <c r="D1195" s="12"/>
    </row>
    <row r="1196" spans="3:4" s="2" customFormat="1" x14ac:dyDescent="0.2">
      <c r="C1196" s="12"/>
      <c r="D1196" s="12"/>
    </row>
    <row r="1197" spans="3:4" s="2" customFormat="1" x14ac:dyDescent="0.2">
      <c r="C1197" s="12"/>
      <c r="D1197" s="12"/>
    </row>
    <row r="1198" spans="3:4" s="2" customFormat="1" x14ac:dyDescent="0.2">
      <c r="C1198" s="12"/>
      <c r="D1198" s="12"/>
    </row>
    <row r="1199" spans="3:4" s="2" customFormat="1" x14ac:dyDescent="0.2">
      <c r="C1199" s="12"/>
      <c r="D1199" s="12"/>
    </row>
    <row r="1200" spans="3:4" s="2" customFormat="1" x14ac:dyDescent="0.2">
      <c r="C1200" s="12"/>
      <c r="D1200" s="12"/>
    </row>
    <row r="1201" spans="3:4" s="2" customFormat="1" x14ac:dyDescent="0.2">
      <c r="C1201" s="12"/>
      <c r="D1201" s="12"/>
    </row>
    <row r="1202" spans="3:4" s="2" customFormat="1" x14ac:dyDescent="0.2">
      <c r="C1202" s="12"/>
      <c r="D1202" s="12"/>
    </row>
    <row r="1203" spans="3:4" s="2" customFormat="1" x14ac:dyDescent="0.2">
      <c r="C1203" s="12"/>
      <c r="D1203" s="12"/>
    </row>
    <row r="1204" spans="3:4" s="2" customFormat="1" x14ac:dyDescent="0.2">
      <c r="C1204" s="12"/>
      <c r="D1204" s="12"/>
    </row>
    <row r="1205" spans="3:4" s="2" customFormat="1" x14ac:dyDescent="0.2">
      <c r="C1205" s="12"/>
      <c r="D1205" s="12"/>
    </row>
    <row r="1206" spans="3:4" s="2" customFormat="1" x14ac:dyDescent="0.2">
      <c r="C1206" s="12"/>
      <c r="D1206" s="12"/>
    </row>
    <row r="1207" spans="3:4" s="2" customFormat="1" x14ac:dyDescent="0.2">
      <c r="C1207" s="12"/>
      <c r="D1207" s="12"/>
    </row>
    <row r="1208" spans="3:4" s="2" customFormat="1" x14ac:dyDescent="0.2">
      <c r="C1208" s="12"/>
      <c r="D1208" s="12"/>
    </row>
    <row r="1209" spans="3:4" s="2" customFormat="1" x14ac:dyDescent="0.2">
      <c r="C1209" s="12"/>
      <c r="D1209" s="12"/>
    </row>
    <row r="1210" spans="3:4" s="2" customFormat="1" x14ac:dyDescent="0.2">
      <c r="C1210" s="12"/>
      <c r="D1210" s="12"/>
    </row>
    <row r="1211" spans="3:4" s="2" customFormat="1" x14ac:dyDescent="0.2">
      <c r="C1211" s="12"/>
      <c r="D1211" s="12"/>
    </row>
    <row r="1212" spans="3:4" s="2" customFormat="1" x14ac:dyDescent="0.2">
      <c r="C1212" s="12"/>
      <c r="D1212" s="12"/>
    </row>
    <row r="1213" spans="3:4" s="2" customFormat="1" x14ac:dyDescent="0.2">
      <c r="C1213" s="12"/>
      <c r="D1213" s="12"/>
    </row>
    <row r="1214" spans="3:4" s="2" customFormat="1" x14ac:dyDescent="0.2">
      <c r="C1214" s="12"/>
      <c r="D1214" s="12"/>
    </row>
    <row r="1215" spans="3:4" s="2" customFormat="1" x14ac:dyDescent="0.2">
      <c r="C1215" s="12"/>
      <c r="D1215" s="12"/>
    </row>
    <row r="1216" spans="3:4" s="2" customFormat="1" x14ac:dyDescent="0.2">
      <c r="C1216" s="12"/>
      <c r="D1216" s="12"/>
    </row>
    <row r="1217" spans="3:4" s="2" customFormat="1" x14ac:dyDescent="0.2">
      <c r="C1217" s="12"/>
      <c r="D1217" s="12"/>
    </row>
    <row r="1218" spans="3:4" s="2" customFormat="1" x14ac:dyDescent="0.2">
      <c r="C1218" s="12"/>
      <c r="D1218" s="12"/>
    </row>
    <row r="1219" spans="3:4" s="2" customFormat="1" x14ac:dyDescent="0.2">
      <c r="C1219" s="12"/>
      <c r="D1219" s="12"/>
    </row>
    <row r="1220" spans="3:4" s="2" customFormat="1" x14ac:dyDescent="0.2">
      <c r="C1220" s="12"/>
      <c r="D1220" s="12"/>
    </row>
    <row r="1221" spans="3:4" s="2" customFormat="1" x14ac:dyDescent="0.2">
      <c r="C1221" s="12"/>
      <c r="D1221" s="12"/>
    </row>
    <row r="1222" spans="3:4" s="2" customFormat="1" x14ac:dyDescent="0.2">
      <c r="C1222" s="12"/>
      <c r="D1222" s="12"/>
    </row>
    <row r="1223" spans="3:4" s="2" customFormat="1" x14ac:dyDescent="0.2">
      <c r="C1223" s="12"/>
      <c r="D1223" s="12"/>
    </row>
    <row r="1224" spans="3:4" s="2" customFormat="1" x14ac:dyDescent="0.2">
      <c r="C1224" s="12"/>
      <c r="D1224" s="12"/>
    </row>
    <row r="1225" spans="3:4" s="2" customFormat="1" x14ac:dyDescent="0.2">
      <c r="C1225" s="12"/>
      <c r="D1225" s="12"/>
    </row>
    <row r="1226" spans="3:4" s="2" customFormat="1" x14ac:dyDescent="0.2">
      <c r="C1226" s="12"/>
      <c r="D1226" s="12"/>
    </row>
    <row r="1227" spans="3:4" s="2" customFormat="1" x14ac:dyDescent="0.2">
      <c r="C1227" s="12"/>
      <c r="D1227" s="12"/>
    </row>
    <row r="1228" spans="3:4" s="2" customFormat="1" x14ac:dyDescent="0.2">
      <c r="C1228" s="12"/>
      <c r="D1228" s="12"/>
    </row>
    <row r="1229" spans="3:4" s="2" customFormat="1" x14ac:dyDescent="0.2">
      <c r="C1229" s="12"/>
      <c r="D1229" s="12"/>
    </row>
    <row r="1230" spans="3:4" s="2" customFormat="1" x14ac:dyDescent="0.2">
      <c r="C1230" s="12"/>
      <c r="D1230" s="12"/>
    </row>
    <row r="1231" spans="3:4" s="2" customFormat="1" x14ac:dyDescent="0.2">
      <c r="C1231" s="12"/>
      <c r="D1231" s="12"/>
    </row>
    <row r="1232" spans="3:4" s="2" customFormat="1" x14ac:dyDescent="0.2">
      <c r="C1232" s="12"/>
      <c r="D1232" s="12"/>
    </row>
    <row r="1233" spans="3:4" s="2" customFormat="1" x14ac:dyDescent="0.2">
      <c r="C1233" s="12"/>
      <c r="D1233" s="12"/>
    </row>
    <row r="1234" spans="3:4" s="2" customFormat="1" x14ac:dyDescent="0.2">
      <c r="C1234" s="12"/>
      <c r="D1234" s="12"/>
    </row>
    <row r="1235" spans="3:4" s="2" customFormat="1" x14ac:dyDescent="0.2">
      <c r="C1235" s="12"/>
      <c r="D1235" s="12"/>
    </row>
    <row r="1236" spans="3:4" s="2" customFormat="1" x14ac:dyDescent="0.2">
      <c r="C1236" s="12"/>
      <c r="D1236" s="12"/>
    </row>
    <row r="1237" spans="3:4" s="2" customFormat="1" x14ac:dyDescent="0.2">
      <c r="C1237" s="12"/>
      <c r="D1237" s="12"/>
    </row>
    <row r="1238" spans="3:4" s="2" customFormat="1" x14ac:dyDescent="0.2">
      <c r="C1238" s="12"/>
      <c r="D1238" s="12"/>
    </row>
    <row r="1239" spans="3:4" s="2" customFormat="1" x14ac:dyDescent="0.2">
      <c r="C1239" s="12"/>
      <c r="D1239" s="12"/>
    </row>
    <row r="1240" spans="3:4" s="2" customFormat="1" x14ac:dyDescent="0.2">
      <c r="C1240" s="12"/>
      <c r="D1240" s="12"/>
    </row>
    <row r="1241" spans="3:4" s="2" customFormat="1" x14ac:dyDescent="0.2">
      <c r="C1241" s="12"/>
      <c r="D1241" s="12"/>
    </row>
    <row r="1242" spans="3:4" s="2" customFormat="1" x14ac:dyDescent="0.2">
      <c r="C1242" s="12"/>
      <c r="D1242" s="12"/>
    </row>
    <row r="1243" spans="3:4" s="2" customFormat="1" x14ac:dyDescent="0.2">
      <c r="C1243" s="12"/>
      <c r="D1243" s="12"/>
    </row>
    <row r="1244" spans="3:4" s="2" customFormat="1" x14ac:dyDescent="0.2">
      <c r="C1244" s="12"/>
      <c r="D1244" s="12"/>
    </row>
    <row r="1245" spans="3:4" s="2" customFormat="1" x14ac:dyDescent="0.2">
      <c r="C1245" s="12"/>
      <c r="D1245" s="12"/>
    </row>
    <row r="1246" spans="3:4" s="2" customFormat="1" x14ac:dyDescent="0.2">
      <c r="C1246" s="12"/>
      <c r="D1246" s="12"/>
    </row>
    <row r="1247" spans="3:4" s="2" customFormat="1" x14ac:dyDescent="0.2">
      <c r="C1247" s="12"/>
      <c r="D1247" s="12"/>
    </row>
    <row r="1248" spans="3:4" s="2" customFormat="1" x14ac:dyDescent="0.2">
      <c r="C1248" s="12"/>
      <c r="D1248" s="12"/>
    </row>
    <row r="1249" spans="3:4" s="2" customFormat="1" x14ac:dyDescent="0.2">
      <c r="C1249" s="12"/>
      <c r="D1249" s="12"/>
    </row>
    <row r="1250" spans="3:4" s="2" customFormat="1" x14ac:dyDescent="0.2">
      <c r="C1250" s="12"/>
      <c r="D1250" s="12"/>
    </row>
    <row r="1251" spans="3:4" s="2" customFormat="1" x14ac:dyDescent="0.2">
      <c r="C1251" s="12"/>
      <c r="D1251" s="12"/>
    </row>
    <row r="1252" spans="3:4" s="2" customFormat="1" x14ac:dyDescent="0.2">
      <c r="C1252" s="12"/>
      <c r="D1252" s="12"/>
    </row>
    <row r="1253" spans="3:4" s="2" customFormat="1" x14ac:dyDescent="0.2">
      <c r="C1253" s="12"/>
      <c r="D1253" s="12"/>
    </row>
    <row r="1254" spans="3:4" s="2" customFormat="1" x14ac:dyDescent="0.2">
      <c r="C1254" s="12"/>
      <c r="D1254" s="12"/>
    </row>
    <row r="1255" spans="3:4" s="2" customFormat="1" x14ac:dyDescent="0.2">
      <c r="C1255" s="12"/>
      <c r="D1255" s="12"/>
    </row>
    <row r="1256" spans="3:4" s="2" customFormat="1" x14ac:dyDescent="0.2">
      <c r="C1256" s="12"/>
      <c r="D1256" s="12"/>
    </row>
    <row r="1257" spans="3:4" s="2" customFormat="1" x14ac:dyDescent="0.2">
      <c r="C1257" s="12"/>
      <c r="D1257" s="12"/>
    </row>
    <row r="1258" spans="3:4" s="2" customFormat="1" x14ac:dyDescent="0.2">
      <c r="C1258" s="12"/>
      <c r="D1258" s="12"/>
    </row>
    <row r="1259" spans="3:4" s="2" customFormat="1" x14ac:dyDescent="0.2">
      <c r="C1259" s="12"/>
      <c r="D1259" s="12"/>
    </row>
    <row r="1260" spans="3:4" s="2" customFormat="1" x14ac:dyDescent="0.2">
      <c r="C1260" s="12"/>
      <c r="D1260" s="12"/>
    </row>
    <row r="1261" spans="3:4" s="2" customFormat="1" x14ac:dyDescent="0.2">
      <c r="C1261" s="12"/>
      <c r="D1261" s="12"/>
    </row>
    <row r="1262" spans="3:4" s="2" customFormat="1" x14ac:dyDescent="0.2">
      <c r="C1262" s="12"/>
      <c r="D1262" s="12"/>
    </row>
    <row r="1263" spans="3:4" s="2" customFormat="1" x14ac:dyDescent="0.2">
      <c r="C1263" s="12"/>
      <c r="D1263" s="12"/>
    </row>
    <row r="1264" spans="3:4" s="2" customFormat="1" x14ac:dyDescent="0.2">
      <c r="C1264" s="12"/>
      <c r="D1264" s="12"/>
    </row>
    <row r="1265" spans="3:4" s="2" customFormat="1" x14ac:dyDescent="0.2">
      <c r="C1265" s="12"/>
      <c r="D1265" s="12"/>
    </row>
    <row r="1266" spans="3:4" s="2" customFormat="1" x14ac:dyDescent="0.2">
      <c r="C1266" s="12"/>
      <c r="D1266" s="12"/>
    </row>
    <row r="1267" spans="3:4" s="2" customFormat="1" x14ac:dyDescent="0.2">
      <c r="C1267" s="12"/>
      <c r="D1267" s="12"/>
    </row>
    <row r="1268" spans="3:4" s="2" customFormat="1" x14ac:dyDescent="0.2">
      <c r="C1268" s="12"/>
      <c r="D1268" s="12"/>
    </row>
    <row r="1269" spans="3:4" s="2" customFormat="1" x14ac:dyDescent="0.2">
      <c r="C1269" s="12"/>
      <c r="D1269" s="12"/>
    </row>
    <row r="1270" spans="3:4" s="2" customFormat="1" x14ac:dyDescent="0.2">
      <c r="C1270" s="12"/>
      <c r="D1270" s="12"/>
    </row>
    <row r="1271" spans="3:4" s="2" customFormat="1" x14ac:dyDescent="0.2">
      <c r="C1271" s="12"/>
      <c r="D1271" s="12"/>
    </row>
    <row r="1272" spans="3:4" s="2" customFormat="1" x14ac:dyDescent="0.2">
      <c r="C1272" s="12"/>
      <c r="D1272" s="12"/>
    </row>
    <row r="1273" spans="3:4" s="2" customFormat="1" x14ac:dyDescent="0.2">
      <c r="C1273" s="12"/>
      <c r="D1273" s="12"/>
    </row>
    <row r="1274" spans="3:4" s="2" customFormat="1" x14ac:dyDescent="0.2">
      <c r="C1274" s="12"/>
      <c r="D1274" s="12"/>
    </row>
    <row r="1275" spans="3:4" s="2" customFormat="1" x14ac:dyDescent="0.2">
      <c r="C1275" s="12"/>
      <c r="D1275" s="12"/>
    </row>
    <row r="1276" spans="3:4" s="2" customFormat="1" x14ac:dyDescent="0.2">
      <c r="C1276" s="12"/>
      <c r="D1276" s="12"/>
    </row>
    <row r="1277" spans="3:4" s="2" customFormat="1" x14ac:dyDescent="0.2">
      <c r="C1277" s="12"/>
      <c r="D1277" s="12"/>
    </row>
    <row r="1278" spans="3:4" s="2" customFormat="1" x14ac:dyDescent="0.2">
      <c r="C1278" s="12"/>
      <c r="D1278" s="12"/>
    </row>
    <row r="1279" spans="3:4" s="2" customFormat="1" x14ac:dyDescent="0.2">
      <c r="C1279" s="12"/>
      <c r="D1279" s="12"/>
    </row>
    <row r="1280" spans="3:4" s="2" customFormat="1" x14ac:dyDescent="0.2">
      <c r="C1280" s="12"/>
      <c r="D1280" s="12"/>
    </row>
    <row r="1281" spans="3:4" s="2" customFormat="1" x14ac:dyDescent="0.2">
      <c r="C1281" s="12"/>
      <c r="D1281" s="12"/>
    </row>
    <row r="1282" spans="3:4" s="2" customFormat="1" x14ac:dyDescent="0.2">
      <c r="C1282" s="12"/>
      <c r="D1282" s="12"/>
    </row>
    <row r="1283" spans="3:4" s="2" customFormat="1" x14ac:dyDescent="0.2">
      <c r="C1283" s="12"/>
      <c r="D1283" s="12"/>
    </row>
    <row r="1284" spans="3:4" s="2" customFormat="1" x14ac:dyDescent="0.2">
      <c r="C1284" s="12"/>
      <c r="D1284" s="12"/>
    </row>
    <row r="1285" spans="3:4" s="2" customFormat="1" x14ac:dyDescent="0.2">
      <c r="C1285" s="12"/>
      <c r="D1285" s="12"/>
    </row>
    <row r="1286" spans="3:4" s="2" customFormat="1" x14ac:dyDescent="0.2">
      <c r="C1286" s="12"/>
      <c r="D1286" s="12"/>
    </row>
    <row r="1287" spans="3:4" s="2" customFormat="1" x14ac:dyDescent="0.2">
      <c r="C1287" s="12"/>
      <c r="D1287" s="12"/>
    </row>
    <row r="1288" spans="3:4" s="2" customFormat="1" x14ac:dyDescent="0.2">
      <c r="C1288" s="12"/>
      <c r="D1288" s="12"/>
    </row>
    <row r="1289" spans="3:4" s="2" customFormat="1" x14ac:dyDescent="0.2">
      <c r="C1289" s="12"/>
      <c r="D1289" s="12"/>
    </row>
    <row r="1290" spans="3:4" s="2" customFormat="1" x14ac:dyDescent="0.2">
      <c r="C1290" s="12"/>
      <c r="D1290" s="12"/>
    </row>
    <row r="1291" spans="3:4" s="2" customFormat="1" x14ac:dyDescent="0.2">
      <c r="C1291" s="12"/>
      <c r="D1291" s="12"/>
    </row>
    <row r="1292" spans="3:4" s="2" customFormat="1" x14ac:dyDescent="0.2">
      <c r="C1292" s="12"/>
      <c r="D1292" s="12"/>
    </row>
    <row r="1293" spans="3:4" s="2" customFormat="1" x14ac:dyDescent="0.2">
      <c r="C1293" s="12"/>
      <c r="D1293" s="12"/>
    </row>
    <row r="1294" spans="3:4" s="2" customFormat="1" x14ac:dyDescent="0.2">
      <c r="C1294" s="12"/>
      <c r="D1294" s="12"/>
    </row>
    <row r="1295" spans="3:4" s="2" customFormat="1" x14ac:dyDescent="0.2">
      <c r="C1295" s="12"/>
      <c r="D1295" s="12"/>
    </row>
    <row r="1296" spans="3:4" s="2" customFormat="1" x14ac:dyDescent="0.2">
      <c r="C1296" s="12"/>
      <c r="D1296" s="12"/>
    </row>
    <row r="1297" spans="3:4" s="2" customFormat="1" x14ac:dyDescent="0.2">
      <c r="C1297" s="12"/>
      <c r="D1297" s="12"/>
    </row>
    <row r="1298" spans="3:4" s="2" customFormat="1" x14ac:dyDescent="0.2">
      <c r="C1298" s="12"/>
      <c r="D1298" s="12"/>
    </row>
    <row r="1299" spans="3:4" s="2" customFormat="1" x14ac:dyDescent="0.2">
      <c r="C1299" s="12"/>
      <c r="D1299" s="12"/>
    </row>
    <row r="1300" spans="3:4" s="2" customFormat="1" x14ac:dyDescent="0.2">
      <c r="C1300" s="12"/>
      <c r="D1300" s="12"/>
    </row>
    <row r="1301" spans="3:4" s="2" customFormat="1" x14ac:dyDescent="0.2">
      <c r="C1301" s="12"/>
      <c r="D1301" s="12"/>
    </row>
    <row r="1302" spans="3:4" s="2" customFormat="1" x14ac:dyDescent="0.2">
      <c r="C1302" s="12"/>
      <c r="D1302" s="12"/>
    </row>
    <row r="1303" spans="3:4" s="2" customFormat="1" x14ac:dyDescent="0.2">
      <c r="C1303" s="12"/>
      <c r="D1303" s="12"/>
    </row>
    <row r="1304" spans="3:4" s="2" customFormat="1" x14ac:dyDescent="0.2">
      <c r="C1304" s="12"/>
      <c r="D1304" s="12"/>
    </row>
    <row r="1305" spans="3:4" s="2" customFormat="1" x14ac:dyDescent="0.2">
      <c r="C1305" s="12"/>
      <c r="D1305" s="12"/>
    </row>
    <row r="1306" spans="3:4" s="2" customFormat="1" x14ac:dyDescent="0.2">
      <c r="C1306" s="12"/>
      <c r="D1306" s="12"/>
    </row>
    <row r="1307" spans="3:4" s="2" customFormat="1" x14ac:dyDescent="0.2">
      <c r="C1307" s="12"/>
      <c r="D1307" s="12"/>
    </row>
    <row r="1308" spans="3:4" s="2" customFormat="1" x14ac:dyDescent="0.2">
      <c r="C1308" s="12"/>
      <c r="D1308" s="12"/>
    </row>
    <row r="1309" spans="3:4" s="2" customFormat="1" x14ac:dyDescent="0.2">
      <c r="C1309" s="12"/>
      <c r="D1309" s="12"/>
    </row>
    <row r="1310" spans="3:4" s="2" customFormat="1" x14ac:dyDescent="0.2">
      <c r="C1310" s="12"/>
      <c r="D1310" s="12"/>
    </row>
    <row r="1311" spans="3:4" s="2" customFormat="1" x14ac:dyDescent="0.2">
      <c r="C1311" s="12"/>
      <c r="D1311" s="12"/>
    </row>
    <row r="1312" spans="3:4" s="2" customFormat="1" x14ac:dyDescent="0.2">
      <c r="C1312" s="12"/>
      <c r="D1312" s="12"/>
    </row>
    <row r="1313" spans="3:4" s="2" customFormat="1" x14ac:dyDescent="0.2">
      <c r="C1313" s="12"/>
      <c r="D1313" s="12"/>
    </row>
    <row r="1314" spans="3:4" s="2" customFormat="1" x14ac:dyDescent="0.2">
      <c r="C1314" s="12"/>
      <c r="D1314" s="12"/>
    </row>
    <row r="1315" spans="3:4" s="2" customFormat="1" x14ac:dyDescent="0.2">
      <c r="C1315" s="12"/>
      <c r="D1315" s="12"/>
    </row>
    <row r="1316" spans="3:4" s="2" customFormat="1" x14ac:dyDescent="0.2">
      <c r="C1316" s="12"/>
      <c r="D1316" s="12"/>
    </row>
    <row r="1317" spans="3:4" s="2" customFormat="1" x14ac:dyDescent="0.2">
      <c r="C1317" s="12"/>
      <c r="D1317" s="12"/>
    </row>
    <row r="1318" spans="3:4" s="2" customFormat="1" x14ac:dyDescent="0.2">
      <c r="C1318" s="12"/>
      <c r="D1318" s="12"/>
    </row>
    <row r="1319" spans="3:4" s="2" customFormat="1" x14ac:dyDescent="0.2">
      <c r="C1319" s="12"/>
      <c r="D1319" s="12"/>
    </row>
    <row r="1320" spans="3:4" s="2" customFormat="1" x14ac:dyDescent="0.2">
      <c r="C1320" s="12"/>
      <c r="D1320" s="12"/>
    </row>
    <row r="1321" spans="3:4" s="2" customFormat="1" x14ac:dyDescent="0.2">
      <c r="C1321" s="12"/>
      <c r="D1321" s="12"/>
    </row>
    <row r="1322" spans="3:4" s="2" customFormat="1" x14ac:dyDescent="0.2">
      <c r="C1322" s="12"/>
      <c r="D1322" s="12"/>
    </row>
    <row r="1323" spans="3:4" s="2" customFormat="1" x14ac:dyDescent="0.2">
      <c r="C1323" s="12"/>
      <c r="D1323" s="12"/>
    </row>
    <row r="1324" spans="3:4" s="2" customFormat="1" x14ac:dyDescent="0.2">
      <c r="C1324" s="12"/>
      <c r="D1324" s="12"/>
    </row>
    <row r="1325" spans="3:4" s="2" customFormat="1" x14ac:dyDescent="0.2">
      <c r="C1325" s="12"/>
      <c r="D1325" s="12"/>
    </row>
    <row r="1326" spans="3:4" s="2" customFormat="1" x14ac:dyDescent="0.2">
      <c r="C1326" s="12"/>
      <c r="D1326" s="12"/>
    </row>
    <row r="1327" spans="3:4" s="2" customFormat="1" x14ac:dyDescent="0.2">
      <c r="C1327" s="12"/>
      <c r="D1327" s="12"/>
    </row>
    <row r="1328" spans="3:4" s="2" customFormat="1" x14ac:dyDescent="0.2">
      <c r="C1328" s="12"/>
      <c r="D1328" s="12"/>
    </row>
    <row r="1329" spans="3:4" s="2" customFormat="1" x14ac:dyDescent="0.2">
      <c r="C1329" s="12"/>
      <c r="D1329" s="12"/>
    </row>
    <row r="1330" spans="3:4" s="2" customFormat="1" x14ac:dyDescent="0.2">
      <c r="C1330" s="12"/>
      <c r="D1330" s="12"/>
    </row>
    <row r="1331" spans="3:4" s="2" customFormat="1" x14ac:dyDescent="0.2">
      <c r="C1331" s="12"/>
      <c r="D1331" s="12"/>
    </row>
    <row r="1332" spans="3:4" s="2" customFormat="1" x14ac:dyDescent="0.2">
      <c r="C1332" s="12"/>
      <c r="D1332" s="12"/>
    </row>
    <row r="1333" spans="3:4" s="2" customFormat="1" x14ac:dyDescent="0.2">
      <c r="C1333" s="12"/>
      <c r="D1333" s="12"/>
    </row>
    <row r="1334" spans="3:4" s="2" customFormat="1" x14ac:dyDescent="0.2">
      <c r="C1334" s="12"/>
      <c r="D1334" s="12"/>
    </row>
    <row r="1335" spans="3:4" s="2" customFormat="1" x14ac:dyDescent="0.2">
      <c r="C1335" s="12"/>
      <c r="D1335" s="12"/>
    </row>
    <row r="1336" spans="3:4" s="2" customFormat="1" x14ac:dyDescent="0.2">
      <c r="C1336" s="12"/>
      <c r="D1336" s="12"/>
    </row>
    <row r="1337" spans="3:4" s="2" customFormat="1" x14ac:dyDescent="0.2">
      <c r="C1337" s="12"/>
      <c r="D1337" s="12"/>
    </row>
    <row r="1338" spans="3:4" s="2" customFormat="1" x14ac:dyDescent="0.2">
      <c r="C1338" s="12"/>
      <c r="D1338" s="12"/>
    </row>
    <row r="1339" spans="3:4" s="2" customFormat="1" x14ac:dyDescent="0.2">
      <c r="C1339" s="12"/>
      <c r="D1339" s="12"/>
    </row>
    <row r="1340" spans="3:4" s="2" customFormat="1" x14ac:dyDescent="0.2">
      <c r="C1340" s="12"/>
      <c r="D1340" s="12"/>
    </row>
    <row r="1341" spans="3:4" s="2" customFormat="1" x14ac:dyDescent="0.2">
      <c r="C1341" s="12"/>
      <c r="D1341" s="12"/>
    </row>
    <row r="1342" spans="3:4" s="2" customFormat="1" x14ac:dyDescent="0.2">
      <c r="C1342" s="12"/>
      <c r="D1342" s="12"/>
    </row>
    <row r="1343" spans="3:4" s="2" customFormat="1" x14ac:dyDescent="0.2">
      <c r="C1343" s="12"/>
      <c r="D1343" s="12"/>
    </row>
    <row r="1344" spans="3:4" s="2" customFormat="1" x14ac:dyDescent="0.2">
      <c r="C1344" s="12"/>
      <c r="D1344" s="12"/>
    </row>
    <row r="1345" spans="3:4" s="2" customFormat="1" x14ac:dyDescent="0.2">
      <c r="C1345" s="12"/>
      <c r="D1345" s="12"/>
    </row>
    <row r="1346" spans="3:4" s="2" customFormat="1" x14ac:dyDescent="0.2">
      <c r="C1346" s="12"/>
      <c r="D1346" s="12"/>
    </row>
    <row r="1347" spans="3:4" s="2" customFormat="1" x14ac:dyDescent="0.2">
      <c r="C1347" s="12"/>
      <c r="D1347" s="12"/>
    </row>
    <row r="1348" spans="3:4" s="2" customFormat="1" x14ac:dyDescent="0.2">
      <c r="C1348" s="12"/>
      <c r="D1348" s="12"/>
    </row>
    <row r="1349" spans="3:4" s="2" customFormat="1" x14ac:dyDescent="0.2">
      <c r="C1349" s="12"/>
      <c r="D1349" s="12"/>
    </row>
    <row r="1350" spans="3:4" s="2" customFormat="1" x14ac:dyDescent="0.2">
      <c r="C1350" s="12"/>
      <c r="D1350" s="12"/>
    </row>
    <row r="1351" spans="3:4" s="2" customFormat="1" x14ac:dyDescent="0.2">
      <c r="C1351" s="12"/>
      <c r="D1351" s="12"/>
    </row>
    <row r="1352" spans="3:4" s="2" customFormat="1" x14ac:dyDescent="0.2">
      <c r="C1352" s="12"/>
      <c r="D1352" s="12"/>
    </row>
    <row r="1353" spans="3:4" s="2" customFormat="1" x14ac:dyDescent="0.2">
      <c r="C1353" s="12"/>
      <c r="D1353" s="12"/>
    </row>
    <row r="1354" spans="3:4" s="2" customFormat="1" x14ac:dyDescent="0.2">
      <c r="C1354" s="12"/>
      <c r="D1354" s="12"/>
    </row>
    <row r="1355" spans="3:4" s="2" customFormat="1" x14ac:dyDescent="0.2">
      <c r="C1355" s="12"/>
      <c r="D1355" s="12"/>
    </row>
    <row r="1356" spans="3:4" s="2" customFormat="1" x14ac:dyDescent="0.2">
      <c r="C1356" s="12"/>
      <c r="D1356" s="12"/>
    </row>
    <row r="1357" spans="3:4" s="2" customFormat="1" x14ac:dyDescent="0.2">
      <c r="C1357" s="12"/>
      <c r="D1357" s="12"/>
    </row>
    <row r="1358" spans="3:4" s="2" customFormat="1" x14ac:dyDescent="0.2">
      <c r="C1358" s="12"/>
      <c r="D1358" s="12"/>
    </row>
    <row r="1359" spans="3:4" s="2" customFormat="1" x14ac:dyDescent="0.2">
      <c r="C1359" s="12"/>
      <c r="D1359" s="12"/>
    </row>
    <row r="1360" spans="3:4" s="2" customFormat="1" x14ac:dyDescent="0.2">
      <c r="C1360" s="12"/>
      <c r="D1360" s="12"/>
    </row>
    <row r="1361" spans="3:4" s="2" customFormat="1" x14ac:dyDescent="0.2">
      <c r="C1361" s="12"/>
      <c r="D1361" s="12"/>
    </row>
    <row r="1362" spans="3:4" s="2" customFormat="1" x14ac:dyDescent="0.2">
      <c r="C1362" s="12"/>
      <c r="D1362" s="12"/>
    </row>
    <row r="1363" spans="3:4" s="2" customFormat="1" x14ac:dyDescent="0.2">
      <c r="C1363" s="12"/>
      <c r="D1363" s="12"/>
    </row>
    <row r="1364" spans="3:4" s="2" customFormat="1" x14ac:dyDescent="0.2">
      <c r="C1364" s="12"/>
      <c r="D1364" s="12"/>
    </row>
    <row r="1365" spans="3:4" s="2" customFormat="1" x14ac:dyDescent="0.2">
      <c r="C1365" s="12"/>
      <c r="D1365" s="12"/>
    </row>
    <row r="1366" spans="3:4" s="2" customFormat="1" x14ac:dyDescent="0.2">
      <c r="C1366" s="12"/>
      <c r="D1366" s="12"/>
    </row>
    <row r="1367" spans="3:4" s="2" customFormat="1" x14ac:dyDescent="0.2">
      <c r="C1367" s="12"/>
      <c r="D1367" s="12"/>
    </row>
    <row r="1368" spans="3:4" s="2" customFormat="1" x14ac:dyDescent="0.2">
      <c r="C1368" s="12"/>
      <c r="D1368" s="12"/>
    </row>
    <row r="1369" spans="3:4" s="2" customFormat="1" x14ac:dyDescent="0.2">
      <c r="C1369" s="12"/>
      <c r="D1369" s="12"/>
    </row>
    <row r="1370" spans="3:4" s="2" customFormat="1" x14ac:dyDescent="0.2">
      <c r="C1370" s="12"/>
      <c r="D1370" s="12"/>
    </row>
    <row r="1371" spans="3:4" s="2" customFormat="1" x14ac:dyDescent="0.2">
      <c r="C1371" s="12"/>
      <c r="D1371" s="12"/>
    </row>
    <row r="1372" spans="3:4" s="2" customFormat="1" x14ac:dyDescent="0.2">
      <c r="C1372" s="12"/>
      <c r="D1372" s="12"/>
    </row>
    <row r="1373" spans="3:4" s="2" customFormat="1" x14ac:dyDescent="0.2">
      <c r="C1373" s="12"/>
      <c r="D1373" s="12"/>
    </row>
    <row r="1374" spans="3:4" s="2" customFormat="1" x14ac:dyDescent="0.2">
      <c r="C1374" s="12"/>
      <c r="D1374" s="12"/>
    </row>
    <row r="1375" spans="3:4" s="2" customFormat="1" x14ac:dyDescent="0.2">
      <c r="C1375" s="12"/>
      <c r="D1375" s="12"/>
    </row>
    <row r="1376" spans="3:4" s="2" customFormat="1" x14ac:dyDescent="0.2">
      <c r="C1376" s="12"/>
      <c r="D1376" s="12"/>
    </row>
    <row r="1377" spans="3:4" s="2" customFormat="1" x14ac:dyDescent="0.2">
      <c r="C1377" s="12"/>
      <c r="D1377" s="12"/>
    </row>
    <row r="1378" spans="3:4" s="2" customFormat="1" x14ac:dyDescent="0.2">
      <c r="C1378" s="12"/>
      <c r="D1378" s="12"/>
    </row>
    <row r="1379" spans="3:4" s="2" customFormat="1" x14ac:dyDescent="0.2">
      <c r="C1379" s="12"/>
      <c r="D1379" s="12"/>
    </row>
    <row r="1380" spans="3:4" s="2" customFormat="1" x14ac:dyDescent="0.2">
      <c r="C1380" s="12"/>
      <c r="D1380" s="12"/>
    </row>
    <row r="1381" spans="3:4" s="2" customFormat="1" x14ac:dyDescent="0.2">
      <c r="C1381" s="12"/>
      <c r="D1381" s="12"/>
    </row>
    <row r="1382" spans="3:4" s="2" customFormat="1" x14ac:dyDescent="0.2">
      <c r="C1382" s="12"/>
      <c r="D1382" s="12"/>
    </row>
    <row r="1383" spans="3:4" s="2" customFormat="1" x14ac:dyDescent="0.2">
      <c r="C1383" s="12"/>
      <c r="D1383" s="12"/>
    </row>
    <row r="1384" spans="3:4" s="2" customFormat="1" x14ac:dyDescent="0.2">
      <c r="C1384" s="12"/>
      <c r="D1384" s="12"/>
    </row>
    <row r="1385" spans="3:4" s="2" customFormat="1" x14ac:dyDescent="0.2">
      <c r="C1385" s="12"/>
      <c r="D1385" s="12"/>
    </row>
    <row r="1386" spans="3:4" s="2" customFormat="1" x14ac:dyDescent="0.2">
      <c r="C1386" s="12"/>
      <c r="D1386" s="12"/>
    </row>
    <row r="1387" spans="3:4" s="2" customFormat="1" x14ac:dyDescent="0.2">
      <c r="C1387" s="12"/>
      <c r="D1387" s="12"/>
    </row>
    <row r="1388" spans="3:4" s="2" customFormat="1" x14ac:dyDescent="0.2">
      <c r="C1388" s="12"/>
      <c r="D1388" s="12"/>
    </row>
    <row r="1389" spans="3:4" s="2" customFormat="1" x14ac:dyDescent="0.2">
      <c r="C1389" s="12"/>
      <c r="D1389" s="12"/>
    </row>
    <row r="1390" spans="3:4" s="2" customFormat="1" x14ac:dyDescent="0.2">
      <c r="C1390" s="12"/>
      <c r="D1390" s="12"/>
    </row>
    <row r="1391" spans="3:4" s="2" customFormat="1" x14ac:dyDescent="0.2">
      <c r="C1391" s="12"/>
      <c r="D1391" s="12"/>
    </row>
    <row r="1392" spans="3:4" s="2" customFormat="1" x14ac:dyDescent="0.2">
      <c r="C1392" s="12"/>
      <c r="D1392" s="12"/>
    </row>
    <row r="1393" spans="3:4" s="2" customFormat="1" x14ac:dyDescent="0.2">
      <c r="C1393" s="12"/>
      <c r="D1393" s="12"/>
    </row>
    <row r="1394" spans="3:4" s="2" customFormat="1" x14ac:dyDescent="0.2">
      <c r="C1394" s="12"/>
      <c r="D1394" s="12"/>
    </row>
    <row r="1395" spans="3:4" s="2" customFormat="1" x14ac:dyDescent="0.2">
      <c r="C1395" s="12"/>
      <c r="D1395" s="12"/>
    </row>
    <row r="1396" spans="3:4" s="2" customFormat="1" x14ac:dyDescent="0.2">
      <c r="C1396" s="12"/>
      <c r="D1396" s="12"/>
    </row>
    <row r="1397" spans="3:4" s="2" customFormat="1" x14ac:dyDescent="0.2">
      <c r="C1397" s="12"/>
      <c r="D1397" s="12"/>
    </row>
    <row r="1398" spans="3:4" s="2" customFormat="1" x14ac:dyDescent="0.2">
      <c r="C1398" s="12"/>
      <c r="D1398" s="12"/>
    </row>
    <row r="1399" spans="3:4" s="2" customFormat="1" x14ac:dyDescent="0.2">
      <c r="C1399" s="12"/>
      <c r="D1399" s="12"/>
    </row>
    <row r="1400" spans="3:4" s="2" customFormat="1" x14ac:dyDescent="0.2">
      <c r="C1400" s="12"/>
      <c r="D1400" s="12"/>
    </row>
    <row r="1401" spans="3:4" s="2" customFormat="1" x14ac:dyDescent="0.2">
      <c r="C1401" s="12"/>
      <c r="D1401" s="12"/>
    </row>
    <row r="1402" spans="3:4" s="2" customFormat="1" x14ac:dyDescent="0.2">
      <c r="C1402" s="12"/>
      <c r="D1402" s="12"/>
    </row>
    <row r="1403" spans="3:4" s="2" customFormat="1" x14ac:dyDescent="0.2">
      <c r="C1403" s="12"/>
      <c r="D1403" s="12"/>
    </row>
    <row r="1404" spans="3:4" s="2" customFormat="1" x14ac:dyDescent="0.2">
      <c r="C1404" s="12"/>
      <c r="D1404" s="12"/>
    </row>
    <row r="1405" spans="3:4" s="2" customFormat="1" x14ac:dyDescent="0.2">
      <c r="C1405" s="12"/>
      <c r="D1405" s="12"/>
    </row>
    <row r="1406" spans="3:4" s="2" customFormat="1" x14ac:dyDescent="0.2">
      <c r="C1406" s="12"/>
      <c r="D1406" s="12"/>
    </row>
    <row r="1407" spans="3:4" s="2" customFormat="1" x14ac:dyDescent="0.2">
      <c r="C1407" s="12"/>
      <c r="D1407" s="12"/>
    </row>
    <row r="1408" spans="3:4" s="2" customFormat="1" x14ac:dyDescent="0.2">
      <c r="C1408" s="12"/>
      <c r="D1408" s="12"/>
    </row>
    <row r="1409" spans="3:4" s="2" customFormat="1" x14ac:dyDescent="0.2">
      <c r="C1409" s="12"/>
      <c r="D1409" s="12"/>
    </row>
    <row r="1410" spans="3:4" s="2" customFormat="1" x14ac:dyDescent="0.2">
      <c r="C1410" s="12"/>
      <c r="D1410" s="12"/>
    </row>
    <row r="1411" spans="3:4" s="2" customFormat="1" x14ac:dyDescent="0.2">
      <c r="C1411" s="12"/>
      <c r="D1411" s="12"/>
    </row>
    <row r="1412" spans="3:4" s="2" customFormat="1" x14ac:dyDescent="0.2">
      <c r="C1412" s="12"/>
      <c r="D1412" s="12"/>
    </row>
    <row r="1413" spans="3:4" s="2" customFormat="1" x14ac:dyDescent="0.2">
      <c r="C1413" s="12"/>
      <c r="D1413" s="12"/>
    </row>
    <row r="1414" spans="3:4" s="2" customFormat="1" x14ac:dyDescent="0.2">
      <c r="C1414" s="12"/>
      <c r="D1414" s="12"/>
    </row>
    <row r="1415" spans="3:4" s="2" customFormat="1" x14ac:dyDescent="0.2">
      <c r="C1415" s="12"/>
      <c r="D1415" s="12"/>
    </row>
    <row r="1416" spans="3:4" s="2" customFormat="1" x14ac:dyDescent="0.2">
      <c r="C1416" s="12"/>
      <c r="D1416" s="12"/>
    </row>
    <row r="1417" spans="3:4" s="2" customFormat="1" x14ac:dyDescent="0.2">
      <c r="C1417" s="12"/>
      <c r="D1417" s="12"/>
    </row>
    <row r="1418" spans="3:4" s="2" customFormat="1" x14ac:dyDescent="0.2">
      <c r="C1418" s="12"/>
      <c r="D1418" s="12"/>
    </row>
    <row r="1419" spans="3:4" s="2" customFormat="1" x14ac:dyDescent="0.2">
      <c r="C1419" s="12"/>
      <c r="D1419" s="12"/>
    </row>
    <row r="1420" spans="3:4" s="2" customFormat="1" x14ac:dyDescent="0.2">
      <c r="C1420" s="12"/>
      <c r="D1420" s="12"/>
    </row>
    <row r="1421" spans="3:4" s="2" customFormat="1" x14ac:dyDescent="0.2">
      <c r="C1421" s="12"/>
      <c r="D1421" s="12"/>
    </row>
    <row r="1422" spans="3:4" s="2" customFormat="1" x14ac:dyDescent="0.2">
      <c r="C1422" s="12"/>
      <c r="D1422" s="12"/>
    </row>
    <row r="1423" spans="3:4" s="2" customFormat="1" x14ac:dyDescent="0.2">
      <c r="C1423" s="12"/>
      <c r="D1423" s="12"/>
    </row>
    <row r="1424" spans="3:4" s="2" customFormat="1" x14ac:dyDescent="0.2">
      <c r="C1424" s="12"/>
      <c r="D1424" s="12"/>
    </row>
    <row r="1425" spans="3:4" s="2" customFormat="1" x14ac:dyDescent="0.2">
      <c r="C1425" s="12"/>
      <c r="D1425" s="12"/>
    </row>
    <row r="1426" spans="3:4" s="2" customFormat="1" x14ac:dyDescent="0.2">
      <c r="C1426" s="12"/>
      <c r="D1426" s="12"/>
    </row>
    <row r="1427" spans="3:4" s="2" customFormat="1" x14ac:dyDescent="0.2">
      <c r="C1427" s="12"/>
      <c r="D1427" s="12"/>
    </row>
    <row r="1428" spans="3:4" s="2" customFormat="1" x14ac:dyDescent="0.2">
      <c r="C1428" s="12"/>
      <c r="D1428" s="12"/>
    </row>
    <row r="1429" spans="3:4" s="2" customFormat="1" x14ac:dyDescent="0.2">
      <c r="C1429" s="12"/>
      <c r="D1429" s="12"/>
    </row>
    <row r="1430" spans="3:4" s="2" customFormat="1" x14ac:dyDescent="0.2">
      <c r="C1430" s="12"/>
      <c r="D1430" s="12"/>
    </row>
    <row r="1431" spans="3:4" s="2" customFormat="1" x14ac:dyDescent="0.2">
      <c r="C1431" s="12"/>
      <c r="D1431" s="12"/>
    </row>
    <row r="1432" spans="3:4" s="2" customFormat="1" x14ac:dyDescent="0.2">
      <c r="C1432" s="12"/>
      <c r="D1432" s="12"/>
    </row>
    <row r="1433" spans="3:4" s="2" customFormat="1" x14ac:dyDescent="0.2">
      <c r="C1433" s="12"/>
      <c r="D1433" s="12"/>
    </row>
    <row r="1434" spans="3:4" s="2" customFormat="1" x14ac:dyDescent="0.2">
      <c r="C1434" s="12"/>
      <c r="D1434" s="12"/>
    </row>
    <row r="1435" spans="3:4" s="2" customFormat="1" x14ac:dyDescent="0.2">
      <c r="C1435" s="12"/>
      <c r="D1435" s="12"/>
    </row>
    <row r="1436" spans="3:4" s="2" customFormat="1" x14ac:dyDescent="0.2">
      <c r="C1436" s="12"/>
      <c r="D1436" s="12"/>
    </row>
    <row r="1437" spans="3:4" s="2" customFormat="1" x14ac:dyDescent="0.2">
      <c r="C1437" s="12"/>
      <c r="D1437" s="12"/>
    </row>
    <row r="1438" spans="3:4" s="2" customFormat="1" x14ac:dyDescent="0.2">
      <c r="C1438" s="12"/>
      <c r="D1438" s="12"/>
    </row>
    <row r="1439" spans="3:4" s="2" customFormat="1" x14ac:dyDescent="0.2">
      <c r="C1439" s="12"/>
      <c r="D1439" s="12"/>
    </row>
    <row r="1440" spans="3:4" s="2" customFormat="1" x14ac:dyDescent="0.2">
      <c r="C1440" s="12"/>
      <c r="D1440" s="12"/>
    </row>
    <row r="1441" spans="3:4" s="2" customFormat="1" x14ac:dyDescent="0.2">
      <c r="C1441" s="12"/>
      <c r="D1441" s="12"/>
    </row>
    <row r="1442" spans="3:4" s="2" customFormat="1" x14ac:dyDescent="0.2">
      <c r="C1442" s="12"/>
      <c r="D1442" s="12"/>
    </row>
    <row r="1443" spans="3:4" s="2" customFormat="1" x14ac:dyDescent="0.2">
      <c r="C1443" s="12"/>
      <c r="D1443" s="12"/>
    </row>
    <row r="1444" spans="3:4" s="2" customFormat="1" x14ac:dyDescent="0.2">
      <c r="C1444" s="12"/>
      <c r="D1444" s="12"/>
    </row>
    <row r="1445" spans="3:4" s="2" customFormat="1" x14ac:dyDescent="0.2">
      <c r="C1445" s="12"/>
      <c r="D1445" s="12"/>
    </row>
    <row r="1446" spans="3:4" s="2" customFormat="1" x14ac:dyDescent="0.2">
      <c r="C1446" s="12"/>
      <c r="D1446" s="12"/>
    </row>
    <row r="1447" spans="3:4" s="2" customFormat="1" x14ac:dyDescent="0.2">
      <c r="C1447" s="12"/>
      <c r="D1447" s="12"/>
    </row>
    <row r="1448" spans="3:4" s="2" customFormat="1" x14ac:dyDescent="0.2">
      <c r="C1448" s="12"/>
      <c r="D1448" s="12"/>
    </row>
    <row r="1449" spans="3:4" s="2" customFormat="1" x14ac:dyDescent="0.2">
      <c r="C1449" s="12"/>
      <c r="D1449" s="12"/>
    </row>
    <row r="1450" spans="3:4" s="2" customFormat="1" x14ac:dyDescent="0.2">
      <c r="C1450" s="12"/>
      <c r="D1450" s="12"/>
    </row>
    <row r="1451" spans="3:4" s="2" customFormat="1" x14ac:dyDescent="0.2">
      <c r="C1451" s="12"/>
      <c r="D1451" s="12"/>
    </row>
    <row r="1452" spans="3:4" s="2" customFormat="1" x14ac:dyDescent="0.2">
      <c r="C1452" s="12"/>
      <c r="D1452" s="12"/>
    </row>
    <row r="1453" spans="3:4" s="2" customFormat="1" x14ac:dyDescent="0.2">
      <c r="C1453" s="12"/>
      <c r="D1453" s="12"/>
    </row>
    <row r="1454" spans="3:4" s="2" customFormat="1" x14ac:dyDescent="0.2">
      <c r="C1454" s="12"/>
      <c r="D1454" s="12"/>
    </row>
    <row r="1455" spans="3:4" s="2" customFormat="1" x14ac:dyDescent="0.2">
      <c r="C1455" s="12"/>
      <c r="D1455" s="12"/>
    </row>
    <row r="1456" spans="3:4" s="2" customFormat="1" x14ac:dyDescent="0.2">
      <c r="C1456" s="12"/>
      <c r="D1456" s="12"/>
    </row>
    <row r="1457" spans="3:4" s="2" customFormat="1" x14ac:dyDescent="0.2">
      <c r="C1457" s="12"/>
      <c r="D1457" s="12"/>
    </row>
    <row r="1458" spans="3:4" s="2" customFormat="1" x14ac:dyDescent="0.2">
      <c r="C1458" s="12"/>
      <c r="D1458" s="12"/>
    </row>
    <row r="1459" spans="3:4" s="2" customFormat="1" x14ac:dyDescent="0.2">
      <c r="C1459" s="12"/>
      <c r="D1459" s="12"/>
    </row>
    <row r="1460" spans="3:4" s="2" customFormat="1" x14ac:dyDescent="0.2">
      <c r="C1460" s="12"/>
      <c r="D1460" s="12"/>
    </row>
    <row r="1461" spans="3:4" s="2" customFormat="1" x14ac:dyDescent="0.2">
      <c r="C1461" s="12"/>
      <c r="D1461" s="12"/>
    </row>
    <row r="1462" spans="3:4" s="2" customFormat="1" x14ac:dyDescent="0.2">
      <c r="C1462" s="12"/>
      <c r="D1462" s="12"/>
    </row>
    <row r="1463" spans="3:4" s="2" customFormat="1" x14ac:dyDescent="0.2">
      <c r="C1463" s="12"/>
      <c r="D1463" s="12"/>
    </row>
    <row r="1464" spans="3:4" s="2" customFormat="1" x14ac:dyDescent="0.2">
      <c r="C1464" s="12"/>
      <c r="D1464" s="12"/>
    </row>
    <row r="1465" spans="3:4" s="2" customFormat="1" x14ac:dyDescent="0.2">
      <c r="C1465" s="12"/>
      <c r="D1465" s="12"/>
    </row>
    <row r="1466" spans="3:4" s="2" customFormat="1" x14ac:dyDescent="0.2">
      <c r="C1466" s="12"/>
      <c r="D1466" s="12"/>
    </row>
    <row r="1467" spans="3:4" s="2" customFormat="1" x14ac:dyDescent="0.2">
      <c r="C1467" s="12"/>
      <c r="D1467" s="12"/>
    </row>
    <row r="1468" spans="3:4" s="2" customFormat="1" x14ac:dyDescent="0.2">
      <c r="C1468" s="12"/>
      <c r="D1468" s="12"/>
    </row>
    <row r="1469" spans="3:4" s="2" customFormat="1" x14ac:dyDescent="0.2">
      <c r="C1469" s="12"/>
      <c r="D1469" s="12"/>
    </row>
    <row r="1470" spans="3:4" s="2" customFormat="1" x14ac:dyDescent="0.2">
      <c r="C1470" s="12"/>
      <c r="D1470" s="12"/>
    </row>
    <row r="1471" spans="3:4" s="2" customFormat="1" x14ac:dyDescent="0.2">
      <c r="C1471" s="12"/>
      <c r="D1471" s="12"/>
    </row>
    <row r="1472" spans="3:4" s="2" customFormat="1" x14ac:dyDescent="0.2">
      <c r="C1472" s="12"/>
      <c r="D1472" s="12"/>
    </row>
    <row r="1473" spans="3:4" s="2" customFormat="1" x14ac:dyDescent="0.2">
      <c r="C1473" s="12"/>
      <c r="D1473" s="12"/>
    </row>
    <row r="1474" spans="3:4" s="2" customFormat="1" x14ac:dyDescent="0.2">
      <c r="C1474" s="12"/>
      <c r="D1474" s="12"/>
    </row>
    <row r="1475" spans="3:4" s="2" customFormat="1" x14ac:dyDescent="0.2">
      <c r="C1475" s="12"/>
      <c r="D1475" s="12"/>
    </row>
    <row r="1476" spans="3:4" s="2" customFormat="1" x14ac:dyDescent="0.2">
      <c r="C1476" s="12"/>
      <c r="D1476" s="12"/>
    </row>
    <row r="1477" spans="3:4" s="2" customFormat="1" x14ac:dyDescent="0.2">
      <c r="C1477" s="12"/>
      <c r="D1477" s="12"/>
    </row>
    <row r="1478" spans="3:4" s="2" customFormat="1" x14ac:dyDescent="0.2">
      <c r="C1478" s="12"/>
      <c r="D1478" s="12"/>
    </row>
    <row r="1479" spans="3:4" s="2" customFormat="1" x14ac:dyDescent="0.2">
      <c r="C1479" s="12"/>
      <c r="D1479" s="12"/>
    </row>
    <row r="1480" spans="3:4" s="2" customFormat="1" x14ac:dyDescent="0.2">
      <c r="C1480" s="12"/>
      <c r="D1480" s="12"/>
    </row>
    <row r="1481" spans="3:4" s="2" customFormat="1" x14ac:dyDescent="0.2">
      <c r="C1481" s="12"/>
      <c r="D1481" s="12"/>
    </row>
    <row r="1482" spans="3:4" s="2" customFormat="1" x14ac:dyDescent="0.2">
      <c r="C1482" s="12"/>
      <c r="D1482" s="12"/>
    </row>
    <row r="1483" spans="3:4" s="2" customFormat="1" x14ac:dyDescent="0.2">
      <c r="C1483" s="12"/>
      <c r="D1483" s="12"/>
    </row>
    <row r="1484" spans="3:4" s="2" customFormat="1" x14ac:dyDescent="0.2">
      <c r="C1484" s="12"/>
      <c r="D1484" s="12"/>
    </row>
    <row r="1485" spans="3:4" s="2" customFormat="1" x14ac:dyDescent="0.2">
      <c r="C1485" s="12"/>
      <c r="D1485" s="12"/>
    </row>
    <row r="1486" spans="3:4" s="2" customFormat="1" x14ac:dyDescent="0.2">
      <c r="C1486" s="12"/>
      <c r="D1486" s="12"/>
    </row>
    <row r="1487" spans="3:4" s="2" customFormat="1" x14ac:dyDescent="0.2">
      <c r="C1487" s="12"/>
      <c r="D1487" s="12"/>
    </row>
    <row r="1488" spans="3:4" s="2" customFormat="1" x14ac:dyDescent="0.2">
      <c r="C1488" s="12"/>
      <c r="D1488" s="12"/>
    </row>
    <row r="1489" spans="3:4" s="2" customFormat="1" x14ac:dyDescent="0.2">
      <c r="C1489" s="12"/>
      <c r="D1489" s="12"/>
    </row>
    <row r="1490" spans="3:4" s="2" customFormat="1" x14ac:dyDescent="0.2">
      <c r="C1490" s="12"/>
      <c r="D1490" s="12"/>
    </row>
    <row r="1491" spans="3:4" s="2" customFormat="1" x14ac:dyDescent="0.2">
      <c r="C1491" s="12"/>
      <c r="D1491" s="12"/>
    </row>
    <row r="1492" spans="3:4" s="2" customFormat="1" x14ac:dyDescent="0.2">
      <c r="C1492" s="12"/>
      <c r="D1492" s="12"/>
    </row>
    <row r="1493" spans="3:4" s="2" customFormat="1" x14ac:dyDescent="0.2">
      <c r="C1493" s="12"/>
      <c r="D1493" s="12"/>
    </row>
    <row r="1494" spans="3:4" s="2" customFormat="1" x14ac:dyDescent="0.2">
      <c r="C1494" s="12"/>
      <c r="D1494" s="12"/>
    </row>
    <row r="1495" spans="3:4" s="2" customFormat="1" x14ac:dyDescent="0.2">
      <c r="C1495" s="12"/>
      <c r="D1495" s="12"/>
    </row>
    <row r="1496" spans="3:4" s="2" customFormat="1" x14ac:dyDescent="0.2">
      <c r="C1496" s="12"/>
      <c r="D1496" s="12"/>
    </row>
    <row r="1497" spans="3:4" s="2" customFormat="1" x14ac:dyDescent="0.2">
      <c r="C1497" s="12"/>
      <c r="D1497" s="12"/>
    </row>
    <row r="1498" spans="3:4" s="2" customFormat="1" x14ac:dyDescent="0.2">
      <c r="C1498" s="12"/>
      <c r="D1498" s="12"/>
    </row>
    <row r="1499" spans="3:4" s="2" customFormat="1" x14ac:dyDescent="0.2">
      <c r="C1499" s="12"/>
      <c r="D1499" s="12"/>
    </row>
    <row r="1500" spans="3:4" s="2" customFormat="1" x14ac:dyDescent="0.2">
      <c r="C1500" s="12"/>
      <c r="D1500" s="12"/>
    </row>
    <row r="1501" spans="3:4" s="2" customFormat="1" x14ac:dyDescent="0.2">
      <c r="C1501" s="12"/>
      <c r="D1501" s="12"/>
    </row>
    <row r="1502" spans="3:4" s="2" customFormat="1" x14ac:dyDescent="0.2">
      <c r="C1502" s="12"/>
      <c r="D1502" s="12"/>
    </row>
    <row r="1503" spans="3:4" s="2" customFormat="1" x14ac:dyDescent="0.2">
      <c r="C1503" s="12"/>
      <c r="D1503" s="12"/>
    </row>
    <row r="1504" spans="3:4" s="2" customFormat="1" x14ac:dyDescent="0.2">
      <c r="C1504" s="12"/>
      <c r="D1504" s="12"/>
    </row>
    <row r="1505" spans="3:4" s="2" customFormat="1" x14ac:dyDescent="0.2">
      <c r="C1505" s="12"/>
      <c r="D1505" s="12"/>
    </row>
    <row r="1506" spans="3:4" s="2" customFormat="1" x14ac:dyDescent="0.2">
      <c r="C1506" s="12"/>
      <c r="D1506" s="12"/>
    </row>
    <row r="1507" spans="3:4" s="2" customFormat="1" x14ac:dyDescent="0.2">
      <c r="C1507" s="12"/>
      <c r="D1507" s="12"/>
    </row>
    <row r="1508" spans="3:4" s="2" customFormat="1" x14ac:dyDescent="0.2">
      <c r="C1508" s="12"/>
      <c r="D1508" s="12"/>
    </row>
    <row r="1509" spans="3:4" s="2" customFormat="1" x14ac:dyDescent="0.2">
      <c r="C1509" s="12"/>
      <c r="D1509" s="12"/>
    </row>
    <row r="1510" spans="3:4" s="2" customFormat="1" x14ac:dyDescent="0.2">
      <c r="C1510" s="12"/>
      <c r="D1510" s="12"/>
    </row>
    <row r="1511" spans="3:4" s="2" customFormat="1" x14ac:dyDescent="0.2">
      <c r="C1511" s="12"/>
      <c r="D1511" s="12"/>
    </row>
    <row r="1512" spans="3:4" s="2" customFormat="1" x14ac:dyDescent="0.2">
      <c r="C1512" s="12"/>
      <c r="D1512" s="12"/>
    </row>
    <row r="1513" spans="3:4" s="2" customFormat="1" x14ac:dyDescent="0.2">
      <c r="C1513" s="12"/>
      <c r="D1513" s="12"/>
    </row>
    <row r="1514" spans="3:4" s="2" customFormat="1" x14ac:dyDescent="0.2">
      <c r="C1514" s="12"/>
      <c r="D1514" s="12"/>
    </row>
    <row r="1515" spans="3:4" s="2" customFormat="1" x14ac:dyDescent="0.2">
      <c r="C1515" s="12"/>
      <c r="D1515" s="12"/>
    </row>
    <row r="1516" spans="3:4" s="2" customFormat="1" x14ac:dyDescent="0.2">
      <c r="C1516" s="12"/>
      <c r="D1516" s="12"/>
    </row>
    <row r="1517" spans="3:4" s="2" customFormat="1" x14ac:dyDescent="0.2">
      <c r="C1517" s="12"/>
      <c r="D1517" s="12"/>
    </row>
    <row r="1518" spans="3:4" s="2" customFormat="1" x14ac:dyDescent="0.2">
      <c r="C1518" s="12"/>
      <c r="D1518" s="12"/>
    </row>
    <row r="1519" spans="3:4" s="2" customFormat="1" x14ac:dyDescent="0.2">
      <c r="C1519" s="12"/>
      <c r="D1519" s="12"/>
    </row>
    <row r="1520" spans="3:4" s="2" customFormat="1" x14ac:dyDescent="0.2">
      <c r="C1520" s="12"/>
      <c r="D1520" s="12"/>
    </row>
    <row r="1521" spans="3:4" s="2" customFormat="1" x14ac:dyDescent="0.2">
      <c r="C1521" s="12"/>
      <c r="D1521" s="12"/>
    </row>
    <row r="1522" spans="3:4" s="2" customFormat="1" x14ac:dyDescent="0.2">
      <c r="C1522" s="12"/>
      <c r="D1522" s="12"/>
    </row>
    <row r="1523" spans="3:4" s="2" customFormat="1" x14ac:dyDescent="0.2">
      <c r="C1523" s="12"/>
      <c r="D1523" s="12"/>
    </row>
    <row r="1524" spans="3:4" s="2" customFormat="1" x14ac:dyDescent="0.2">
      <c r="C1524" s="12"/>
      <c r="D1524" s="12"/>
    </row>
    <row r="1525" spans="3:4" s="2" customFormat="1" x14ac:dyDescent="0.2">
      <c r="C1525" s="12"/>
      <c r="D1525" s="12"/>
    </row>
    <row r="1526" spans="3:4" s="2" customFormat="1" x14ac:dyDescent="0.2">
      <c r="C1526" s="12"/>
      <c r="D1526" s="12"/>
    </row>
    <row r="1527" spans="3:4" s="2" customFormat="1" x14ac:dyDescent="0.2">
      <c r="C1527" s="12"/>
      <c r="D1527" s="12"/>
    </row>
    <row r="1528" spans="3:4" s="2" customFormat="1" x14ac:dyDescent="0.2">
      <c r="C1528" s="12"/>
      <c r="D1528" s="12"/>
    </row>
    <row r="1529" spans="3:4" s="2" customFormat="1" x14ac:dyDescent="0.2">
      <c r="C1529" s="12"/>
      <c r="D1529" s="12"/>
    </row>
    <row r="1530" spans="3:4" s="2" customFormat="1" x14ac:dyDescent="0.2">
      <c r="C1530" s="12"/>
      <c r="D1530" s="12"/>
    </row>
    <row r="1531" spans="3:4" s="2" customFormat="1" x14ac:dyDescent="0.2">
      <c r="C1531" s="12"/>
      <c r="D1531" s="12"/>
    </row>
    <row r="1532" spans="3:4" s="2" customFormat="1" x14ac:dyDescent="0.2">
      <c r="C1532" s="12"/>
      <c r="D1532" s="12"/>
    </row>
    <row r="1533" spans="3:4" s="2" customFormat="1" x14ac:dyDescent="0.2">
      <c r="C1533" s="12"/>
      <c r="D1533" s="12"/>
    </row>
    <row r="1534" spans="3:4" s="2" customFormat="1" x14ac:dyDescent="0.2">
      <c r="C1534" s="12"/>
      <c r="D1534" s="12"/>
    </row>
    <row r="1535" spans="3:4" s="2" customFormat="1" x14ac:dyDescent="0.2">
      <c r="C1535" s="12"/>
      <c r="D1535" s="12"/>
    </row>
    <row r="1536" spans="3:4" s="2" customFormat="1" x14ac:dyDescent="0.2">
      <c r="C1536" s="12"/>
      <c r="D1536" s="12"/>
    </row>
    <row r="1537" spans="3:4" s="2" customFormat="1" x14ac:dyDescent="0.2">
      <c r="C1537" s="12"/>
      <c r="D1537" s="12"/>
    </row>
    <row r="1538" spans="3:4" s="2" customFormat="1" x14ac:dyDescent="0.2">
      <c r="C1538" s="12"/>
      <c r="D1538" s="12"/>
    </row>
    <row r="1539" spans="3:4" s="2" customFormat="1" x14ac:dyDescent="0.2">
      <c r="C1539" s="12"/>
      <c r="D1539" s="12"/>
    </row>
    <row r="1540" spans="3:4" s="2" customFormat="1" x14ac:dyDescent="0.2">
      <c r="C1540" s="12"/>
      <c r="D1540" s="12"/>
    </row>
    <row r="1541" spans="3:4" s="2" customFormat="1" x14ac:dyDescent="0.2">
      <c r="C1541" s="12"/>
      <c r="D1541" s="12"/>
    </row>
    <row r="1542" spans="3:4" s="2" customFormat="1" x14ac:dyDescent="0.2">
      <c r="C1542" s="12"/>
      <c r="D1542" s="12"/>
    </row>
    <row r="1543" spans="3:4" s="2" customFormat="1" x14ac:dyDescent="0.2">
      <c r="C1543" s="12"/>
      <c r="D1543" s="12"/>
    </row>
    <row r="1544" spans="3:4" s="2" customFormat="1" x14ac:dyDescent="0.2">
      <c r="C1544" s="12"/>
      <c r="D1544" s="12"/>
    </row>
    <row r="1545" spans="3:4" s="2" customFormat="1" x14ac:dyDescent="0.2">
      <c r="C1545" s="12"/>
      <c r="D1545" s="12"/>
    </row>
    <row r="1546" spans="3:4" s="2" customFormat="1" x14ac:dyDescent="0.2">
      <c r="C1546" s="12"/>
      <c r="D1546" s="12"/>
    </row>
    <row r="1547" spans="3:4" s="2" customFormat="1" x14ac:dyDescent="0.2">
      <c r="C1547" s="12"/>
      <c r="D1547" s="12"/>
    </row>
    <row r="1548" spans="3:4" s="2" customFormat="1" x14ac:dyDescent="0.2">
      <c r="C1548" s="12"/>
      <c r="D1548" s="12"/>
    </row>
    <row r="1549" spans="3:4" s="2" customFormat="1" x14ac:dyDescent="0.2">
      <c r="C1549" s="12"/>
      <c r="D1549" s="12"/>
    </row>
    <row r="1550" spans="3:4" s="2" customFormat="1" x14ac:dyDescent="0.2">
      <c r="C1550" s="12"/>
      <c r="D1550" s="12"/>
    </row>
    <row r="1551" spans="3:4" s="2" customFormat="1" x14ac:dyDescent="0.2">
      <c r="C1551" s="12"/>
      <c r="D1551" s="12"/>
    </row>
    <row r="1552" spans="3:4" s="2" customFormat="1" x14ac:dyDescent="0.2">
      <c r="C1552" s="12"/>
      <c r="D1552" s="12"/>
    </row>
    <row r="1553" spans="3:4" s="2" customFormat="1" x14ac:dyDescent="0.2">
      <c r="C1553" s="12"/>
      <c r="D1553" s="12"/>
    </row>
    <row r="1554" spans="3:4" s="2" customFormat="1" x14ac:dyDescent="0.2">
      <c r="C1554" s="12"/>
      <c r="D1554" s="12"/>
    </row>
    <row r="1555" spans="3:4" s="2" customFormat="1" x14ac:dyDescent="0.2">
      <c r="C1555" s="12"/>
      <c r="D1555" s="12"/>
    </row>
    <row r="1556" spans="3:4" s="2" customFormat="1" x14ac:dyDescent="0.2">
      <c r="C1556" s="12"/>
      <c r="D1556" s="12"/>
    </row>
    <row r="1557" spans="3:4" s="2" customFormat="1" x14ac:dyDescent="0.2">
      <c r="C1557" s="12"/>
      <c r="D1557" s="12"/>
    </row>
    <row r="1558" spans="3:4" s="2" customFormat="1" x14ac:dyDescent="0.2">
      <c r="C1558" s="12"/>
      <c r="D1558" s="12"/>
    </row>
    <row r="1559" spans="3:4" s="2" customFormat="1" x14ac:dyDescent="0.2">
      <c r="C1559" s="12"/>
      <c r="D1559" s="12"/>
    </row>
    <row r="1560" spans="3:4" s="2" customFormat="1" x14ac:dyDescent="0.2">
      <c r="C1560" s="12"/>
      <c r="D1560" s="12"/>
    </row>
    <row r="1561" spans="3:4" s="2" customFormat="1" x14ac:dyDescent="0.2">
      <c r="C1561" s="12"/>
      <c r="D1561" s="12"/>
    </row>
    <row r="1562" spans="3:4" s="2" customFormat="1" x14ac:dyDescent="0.2">
      <c r="C1562" s="12"/>
      <c r="D1562" s="12"/>
    </row>
    <row r="1563" spans="3:4" s="2" customFormat="1" x14ac:dyDescent="0.2">
      <c r="C1563" s="12"/>
      <c r="D1563" s="12"/>
    </row>
    <row r="1564" spans="3:4" s="2" customFormat="1" x14ac:dyDescent="0.2">
      <c r="C1564" s="12"/>
      <c r="D1564" s="12"/>
    </row>
    <row r="1565" spans="3:4" s="2" customFormat="1" x14ac:dyDescent="0.2">
      <c r="C1565" s="12"/>
      <c r="D1565" s="12"/>
    </row>
    <row r="1566" spans="3:4" s="2" customFormat="1" x14ac:dyDescent="0.2">
      <c r="C1566" s="12"/>
      <c r="D1566" s="12"/>
    </row>
    <row r="1567" spans="3:4" s="2" customFormat="1" x14ac:dyDescent="0.2">
      <c r="C1567" s="12"/>
      <c r="D1567" s="12"/>
    </row>
    <row r="1568" spans="3:4" s="2" customFormat="1" x14ac:dyDescent="0.2">
      <c r="C1568" s="12"/>
      <c r="D1568" s="12"/>
    </row>
    <row r="1569" spans="3:4" s="2" customFormat="1" x14ac:dyDescent="0.2">
      <c r="C1569" s="12"/>
      <c r="D1569" s="12"/>
    </row>
    <row r="1570" spans="3:4" s="2" customFormat="1" x14ac:dyDescent="0.2">
      <c r="C1570" s="12"/>
      <c r="D1570" s="12"/>
    </row>
    <row r="1571" spans="3:4" s="2" customFormat="1" x14ac:dyDescent="0.2">
      <c r="C1571" s="12"/>
      <c r="D1571" s="12"/>
    </row>
    <row r="1572" spans="3:4" s="2" customFormat="1" x14ac:dyDescent="0.2">
      <c r="C1572" s="12"/>
      <c r="D1572" s="12"/>
    </row>
    <row r="1573" spans="3:4" s="2" customFormat="1" x14ac:dyDescent="0.2">
      <c r="C1573" s="12"/>
      <c r="D1573" s="12"/>
    </row>
    <row r="1574" spans="3:4" s="2" customFormat="1" x14ac:dyDescent="0.2">
      <c r="C1574" s="12"/>
      <c r="D1574" s="12"/>
    </row>
    <row r="1575" spans="3:4" s="2" customFormat="1" x14ac:dyDescent="0.2">
      <c r="C1575" s="12"/>
      <c r="D1575" s="12"/>
    </row>
    <row r="1576" spans="3:4" s="2" customFormat="1" x14ac:dyDescent="0.2">
      <c r="C1576" s="12"/>
      <c r="D1576" s="12"/>
    </row>
    <row r="1577" spans="3:4" s="2" customFormat="1" x14ac:dyDescent="0.2">
      <c r="C1577" s="12"/>
      <c r="D1577" s="12"/>
    </row>
    <row r="1578" spans="3:4" s="2" customFormat="1" x14ac:dyDescent="0.2">
      <c r="C1578" s="12"/>
      <c r="D1578" s="12"/>
    </row>
    <row r="1579" spans="3:4" s="2" customFormat="1" x14ac:dyDescent="0.2">
      <c r="C1579" s="12"/>
      <c r="D1579" s="12"/>
    </row>
    <row r="1580" spans="3:4" s="2" customFormat="1" x14ac:dyDescent="0.2">
      <c r="C1580" s="12"/>
      <c r="D1580" s="12"/>
    </row>
    <row r="1581" spans="3:4" s="2" customFormat="1" x14ac:dyDescent="0.2">
      <c r="C1581" s="12"/>
      <c r="D1581" s="12"/>
    </row>
    <row r="1582" spans="3:4" s="2" customFormat="1" x14ac:dyDescent="0.2">
      <c r="C1582" s="12"/>
      <c r="D1582" s="12"/>
    </row>
    <row r="1583" spans="3:4" s="2" customFormat="1" x14ac:dyDescent="0.2">
      <c r="C1583" s="12"/>
      <c r="D1583" s="12"/>
    </row>
    <row r="1584" spans="3:4" s="2" customFormat="1" x14ac:dyDescent="0.2">
      <c r="C1584" s="12"/>
      <c r="D1584" s="12"/>
    </row>
    <row r="1585" spans="3:4" s="2" customFormat="1" x14ac:dyDescent="0.2">
      <c r="C1585" s="12"/>
      <c r="D1585" s="12"/>
    </row>
    <row r="1586" spans="3:4" s="2" customFormat="1" x14ac:dyDescent="0.2">
      <c r="C1586" s="12"/>
      <c r="D1586" s="12"/>
    </row>
    <row r="1587" spans="3:4" s="2" customFormat="1" x14ac:dyDescent="0.2">
      <c r="C1587" s="12"/>
      <c r="D1587" s="12"/>
    </row>
    <row r="1588" spans="3:4" s="2" customFormat="1" x14ac:dyDescent="0.2">
      <c r="C1588" s="12"/>
      <c r="D1588" s="12"/>
    </row>
    <row r="1589" spans="3:4" s="2" customFormat="1" x14ac:dyDescent="0.2">
      <c r="C1589" s="12"/>
      <c r="D1589" s="12"/>
    </row>
    <row r="1590" spans="3:4" s="2" customFormat="1" x14ac:dyDescent="0.2">
      <c r="C1590" s="12"/>
      <c r="D1590" s="12"/>
    </row>
    <row r="1591" spans="3:4" s="2" customFormat="1" x14ac:dyDescent="0.2">
      <c r="C1591" s="12"/>
      <c r="D1591" s="12"/>
    </row>
    <row r="1592" spans="3:4" s="2" customFormat="1" x14ac:dyDescent="0.2">
      <c r="C1592" s="12"/>
      <c r="D1592" s="12"/>
    </row>
    <row r="1593" spans="3:4" s="2" customFormat="1" x14ac:dyDescent="0.2">
      <c r="C1593" s="12"/>
      <c r="D1593" s="12"/>
    </row>
    <row r="1594" spans="3:4" s="2" customFormat="1" x14ac:dyDescent="0.2">
      <c r="C1594" s="12"/>
      <c r="D1594" s="12"/>
    </row>
    <row r="1595" spans="3:4" s="2" customFormat="1" x14ac:dyDescent="0.2">
      <c r="C1595" s="12"/>
      <c r="D1595" s="12"/>
    </row>
    <row r="1596" spans="3:4" s="2" customFormat="1" x14ac:dyDescent="0.2">
      <c r="C1596" s="12"/>
      <c r="D1596" s="12"/>
    </row>
    <row r="1597" spans="3:4" s="2" customFormat="1" x14ac:dyDescent="0.2">
      <c r="C1597" s="12"/>
      <c r="D1597" s="12"/>
    </row>
    <row r="1598" spans="3:4" s="2" customFormat="1" x14ac:dyDescent="0.2">
      <c r="C1598" s="12"/>
      <c r="D1598" s="12"/>
    </row>
    <row r="1599" spans="3:4" s="2" customFormat="1" x14ac:dyDescent="0.2">
      <c r="C1599" s="12"/>
      <c r="D1599" s="12"/>
    </row>
    <row r="1600" spans="3:4" s="2" customFormat="1" x14ac:dyDescent="0.2">
      <c r="C1600" s="12"/>
      <c r="D1600" s="12"/>
    </row>
    <row r="1601" spans="3:4" s="2" customFormat="1" x14ac:dyDescent="0.2">
      <c r="C1601" s="12"/>
      <c r="D1601" s="12"/>
    </row>
    <row r="1602" spans="3:4" s="2" customFormat="1" x14ac:dyDescent="0.2">
      <c r="C1602" s="12"/>
      <c r="D1602" s="12"/>
    </row>
    <row r="1603" spans="3:4" s="2" customFormat="1" x14ac:dyDescent="0.2">
      <c r="C1603" s="12"/>
      <c r="D1603" s="12"/>
    </row>
    <row r="1604" spans="3:4" s="2" customFormat="1" x14ac:dyDescent="0.2">
      <c r="C1604" s="12"/>
      <c r="D1604" s="12"/>
    </row>
    <row r="1605" spans="3:4" s="2" customFormat="1" x14ac:dyDescent="0.2">
      <c r="C1605" s="12"/>
      <c r="D1605" s="12"/>
    </row>
    <row r="1606" spans="3:4" s="2" customFormat="1" x14ac:dyDescent="0.2">
      <c r="C1606" s="12"/>
      <c r="D1606" s="12"/>
    </row>
    <row r="1607" spans="3:4" s="2" customFormat="1" x14ac:dyDescent="0.2">
      <c r="C1607" s="12"/>
      <c r="D1607" s="12"/>
    </row>
    <row r="1608" spans="3:4" s="2" customFormat="1" x14ac:dyDescent="0.2">
      <c r="C1608" s="12"/>
      <c r="D1608" s="12"/>
    </row>
    <row r="1609" spans="3:4" s="2" customFormat="1" x14ac:dyDescent="0.2">
      <c r="C1609" s="12"/>
      <c r="D1609" s="12"/>
    </row>
    <row r="1610" spans="3:4" s="2" customFormat="1" x14ac:dyDescent="0.2">
      <c r="C1610" s="12"/>
      <c r="D1610" s="12"/>
    </row>
    <row r="1611" spans="3:4" s="2" customFormat="1" x14ac:dyDescent="0.2">
      <c r="C1611" s="12"/>
      <c r="D1611" s="12"/>
    </row>
    <row r="1612" spans="3:4" s="2" customFormat="1" x14ac:dyDescent="0.2">
      <c r="C1612" s="12"/>
      <c r="D1612" s="12"/>
    </row>
    <row r="1613" spans="3:4" s="2" customFormat="1" x14ac:dyDescent="0.2">
      <c r="C1613" s="12"/>
      <c r="D1613" s="12"/>
    </row>
    <row r="1614" spans="3:4" s="2" customFormat="1" x14ac:dyDescent="0.2">
      <c r="C1614" s="12"/>
      <c r="D1614" s="12"/>
    </row>
    <row r="1615" spans="3:4" s="2" customFormat="1" x14ac:dyDescent="0.2">
      <c r="C1615" s="12"/>
      <c r="D1615" s="12"/>
    </row>
    <row r="1616" spans="3:4" s="2" customFormat="1" x14ac:dyDescent="0.2">
      <c r="C1616" s="12"/>
      <c r="D1616" s="12"/>
    </row>
    <row r="1617" spans="3:4" s="2" customFormat="1" x14ac:dyDescent="0.2">
      <c r="C1617" s="12"/>
      <c r="D1617" s="12"/>
    </row>
    <row r="1618" spans="3:4" s="2" customFormat="1" x14ac:dyDescent="0.2">
      <c r="C1618" s="12"/>
      <c r="D1618" s="12"/>
    </row>
    <row r="1619" spans="3:4" s="2" customFormat="1" x14ac:dyDescent="0.2">
      <c r="C1619" s="12"/>
      <c r="D1619" s="12"/>
    </row>
    <row r="1620" spans="3:4" s="2" customFormat="1" x14ac:dyDescent="0.2">
      <c r="C1620" s="12"/>
      <c r="D1620" s="12"/>
    </row>
    <row r="1621" spans="3:4" s="2" customFormat="1" x14ac:dyDescent="0.2">
      <c r="C1621" s="12"/>
      <c r="D1621" s="12"/>
    </row>
    <row r="1622" spans="3:4" s="2" customFormat="1" x14ac:dyDescent="0.2">
      <c r="C1622" s="12"/>
      <c r="D1622" s="12"/>
    </row>
    <row r="1623" spans="3:4" s="2" customFormat="1" x14ac:dyDescent="0.2">
      <c r="C1623" s="12"/>
      <c r="D1623" s="12"/>
    </row>
    <row r="1624" spans="3:4" s="2" customFormat="1" x14ac:dyDescent="0.2">
      <c r="C1624" s="12"/>
      <c r="D1624" s="12"/>
    </row>
    <row r="1625" spans="3:4" s="2" customFormat="1" x14ac:dyDescent="0.2">
      <c r="C1625" s="12"/>
      <c r="D1625" s="12"/>
    </row>
    <row r="1626" spans="3:4" s="2" customFormat="1" x14ac:dyDescent="0.2">
      <c r="C1626" s="12"/>
      <c r="D1626" s="12"/>
    </row>
    <row r="1627" spans="3:4" s="2" customFormat="1" x14ac:dyDescent="0.2">
      <c r="C1627" s="12"/>
      <c r="D1627" s="12"/>
    </row>
    <row r="1628" spans="3:4" s="2" customFormat="1" x14ac:dyDescent="0.2">
      <c r="C1628" s="12"/>
      <c r="D1628" s="12"/>
    </row>
    <row r="1629" spans="3:4" s="2" customFormat="1" x14ac:dyDescent="0.2">
      <c r="C1629" s="12"/>
      <c r="D1629" s="12"/>
    </row>
    <row r="1630" spans="3:4" s="2" customFormat="1" x14ac:dyDescent="0.2">
      <c r="C1630" s="12"/>
      <c r="D1630" s="12"/>
    </row>
    <row r="1631" spans="3:4" s="2" customFormat="1" x14ac:dyDescent="0.2">
      <c r="C1631" s="12"/>
      <c r="D1631" s="12"/>
    </row>
    <row r="1632" spans="3:4" s="2" customFormat="1" x14ac:dyDescent="0.2">
      <c r="C1632" s="12"/>
      <c r="D1632" s="12"/>
    </row>
    <row r="1633" spans="3:4" s="2" customFormat="1" x14ac:dyDescent="0.2">
      <c r="C1633" s="12"/>
      <c r="D1633" s="12"/>
    </row>
    <row r="1634" spans="3:4" s="2" customFormat="1" x14ac:dyDescent="0.2">
      <c r="C1634" s="12"/>
      <c r="D1634" s="12"/>
    </row>
    <row r="1635" spans="3:4" s="2" customFormat="1" x14ac:dyDescent="0.2">
      <c r="C1635" s="12"/>
      <c r="D1635" s="12"/>
    </row>
    <row r="1636" spans="3:4" s="2" customFormat="1" x14ac:dyDescent="0.2">
      <c r="C1636" s="12"/>
      <c r="D1636" s="12"/>
    </row>
    <row r="1637" spans="3:4" s="2" customFormat="1" x14ac:dyDescent="0.2">
      <c r="C1637" s="12"/>
      <c r="D1637" s="12"/>
    </row>
    <row r="1638" spans="3:4" s="2" customFormat="1" x14ac:dyDescent="0.2">
      <c r="C1638" s="12"/>
      <c r="D1638" s="12"/>
    </row>
    <row r="1639" spans="3:4" s="2" customFormat="1" x14ac:dyDescent="0.2">
      <c r="C1639" s="12"/>
      <c r="D1639" s="12"/>
    </row>
    <row r="1640" spans="3:4" s="2" customFormat="1" x14ac:dyDescent="0.2">
      <c r="C1640" s="12"/>
      <c r="D1640" s="12"/>
    </row>
    <row r="1641" spans="3:4" s="2" customFormat="1" x14ac:dyDescent="0.2">
      <c r="C1641" s="12"/>
      <c r="D1641" s="12"/>
    </row>
    <row r="1642" spans="3:4" s="2" customFormat="1" x14ac:dyDescent="0.2">
      <c r="C1642" s="12"/>
      <c r="D1642" s="12"/>
    </row>
    <row r="1643" spans="3:4" s="2" customFormat="1" x14ac:dyDescent="0.2">
      <c r="C1643" s="12"/>
      <c r="D1643" s="12"/>
    </row>
    <row r="1644" spans="3:4" s="2" customFormat="1" x14ac:dyDescent="0.2">
      <c r="C1644" s="12"/>
      <c r="D1644" s="12"/>
    </row>
    <row r="1645" spans="3:4" s="2" customFormat="1" x14ac:dyDescent="0.2">
      <c r="C1645" s="12"/>
      <c r="D1645" s="12"/>
    </row>
    <row r="1646" spans="3:4" s="2" customFormat="1" x14ac:dyDescent="0.2">
      <c r="C1646" s="12"/>
      <c r="D1646" s="12"/>
    </row>
    <row r="1647" spans="3:4" s="2" customFormat="1" x14ac:dyDescent="0.2">
      <c r="C1647" s="12"/>
      <c r="D1647" s="12"/>
    </row>
    <row r="1648" spans="3:4" s="2" customFormat="1" x14ac:dyDescent="0.2">
      <c r="C1648" s="12"/>
      <c r="D1648" s="12"/>
    </row>
    <row r="1649" spans="3:4" s="2" customFormat="1" x14ac:dyDescent="0.2">
      <c r="C1649" s="12"/>
      <c r="D1649" s="12"/>
    </row>
    <row r="1650" spans="3:4" s="2" customFormat="1" x14ac:dyDescent="0.2">
      <c r="C1650" s="12"/>
      <c r="D1650" s="12"/>
    </row>
    <row r="1651" spans="3:4" s="2" customFormat="1" x14ac:dyDescent="0.2">
      <c r="C1651" s="12"/>
      <c r="D1651" s="12"/>
    </row>
    <row r="1652" spans="3:4" s="2" customFormat="1" x14ac:dyDescent="0.2">
      <c r="C1652" s="12"/>
      <c r="D1652" s="12"/>
    </row>
    <row r="1653" spans="3:4" s="2" customFormat="1" x14ac:dyDescent="0.2">
      <c r="C1653" s="12"/>
      <c r="D1653" s="12"/>
    </row>
    <row r="1654" spans="3:4" s="2" customFormat="1" x14ac:dyDescent="0.2">
      <c r="C1654" s="12"/>
      <c r="D1654" s="12"/>
    </row>
    <row r="1655" spans="3:4" s="2" customFormat="1" x14ac:dyDescent="0.2">
      <c r="C1655" s="12"/>
      <c r="D1655" s="12"/>
    </row>
    <row r="1656" spans="3:4" s="2" customFormat="1" x14ac:dyDescent="0.2">
      <c r="C1656" s="12"/>
      <c r="D1656" s="12"/>
    </row>
    <row r="1657" spans="3:4" s="2" customFormat="1" x14ac:dyDescent="0.2">
      <c r="C1657" s="12"/>
      <c r="D1657" s="12"/>
    </row>
    <row r="1658" spans="3:4" s="2" customFormat="1" x14ac:dyDescent="0.2">
      <c r="C1658" s="12"/>
      <c r="D1658" s="12"/>
    </row>
    <row r="1659" spans="3:4" s="2" customFormat="1" x14ac:dyDescent="0.2">
      <c r="C1659" s="12"/>
      <c r="D1659" s="12"/>
    </row>
    <row r="1660" spans="3:4" s="2" customFormat="1" x14ac:dyDescent="0.2">
      <c r="C1660" s="12"/>
      <c r="D1660" s="12"/>
    </row>
    <row r="1661" spans="3:4" s="2" customFormat="1" x14ac:dyDescent="0.2">
      <c r="C1661" s="12"/>
      <c r="D1661" s="12"/>
    </row>
    <row r="1662" spans="3:4" s="2" customFormat="1" x14ac:dyDescent="0.2">
      <c r="C1662" s="12"/>
      <c r="D1662" s="12"/>
    </row>
    <row r="1663" spans="3:4" s="2" customFormat="1" x14ac:dyDescent="0.2">
      <c r="C1663" s="12"/>
      <c r="D1663" s="12"/>
    </row>
    <row r="1664" spans="3:4" s="2" customFormat="1" x14ac:dyDescent="0.2">
      <c r="C1664" s="12"/>
      <c r="D1664" s="12"/>
    </row>
    <row r="1665" spans="3:4" s="2" customFormat="1" x14ac:dyDescent="0.2">
      <c r="C1665" s="12"/>
      <c r="D1665" s="12"/>
    </row>
    <row r="1666" spans="3:4" s="2" customFormat="1" x14ac:dyDescent="0.2">
      <c r="C1666" s="12"/>
      <c r="D1666" s="12"/>
    </row>
    <row r="1667" spans="3:4" s="2" customFormat="1" x14ac:dyDescent="0.2">
      <c r="C1667" s="12"/>
      <c r="D1667" s="12"/>
    </row>
    <row r="1668" spans="3:4" s="2" customFormat="1" x14ac:dyDescent="0.2">
      <c r="C1668" s="12"/>
      <c r="D1668" s="12"/>
    </row>
    <row r="1669" spans="3:4" s="2" customFormat="1" x14ac:dyDescent="0.2">
      <c r="C1669" s="12"/>
      <c r="D1669" s="12"/>
    </row>
    <row r="1670" spans="3:4" s="2" customFormat="1" x14ac:dyDescent="0.2">
      <c r="C1670" s="12"/>
      <c r="D1670" s="12"/>
    </row>
    <row r="1671" spans="3:4" s="2" customFormat="1" x14ac:dyDescent="0.2">
      <c r="C1671" s="12"/>
      <c r="D1671" s="12"/>
    </row>
    <row r="1672" spans="3:4" s="2" customFormat="1" x14ac:dyDescent="0.2">
      <c r="C1672" s="12"/>
      <c r="D1672" s="12"/>
    </row>
    <row r="1673" spans="3:4" s="2" customFormat="1" x14ac:dyDescent="0.2">
      <c r="C1673" s="12"/>
      <c r="D1673" s="12"/>
    </row>
    <row r="1674" spans="3:4" s="2" customFormat="1" x14ac:dyDescent="0.2">
      <c r="C1674" s="12"/>
      <c r="D1674" s="12"/>
    </row>
    <row r="1675" spans="3:4" s="2" customFormat="1" x14ac:dyDescent="0.2">
      <c r="C1675" s="12"/>
      <c r="D1675" s="12"/>
    </row>
    <row r="1676" spans="3:4" s="2" customFormat="1" x14ac:dyDescent="0.2">
      <c r="C1676" s="12"/>
      <c r="D1676" s="12"/>
    </row>
    <row r="1677" spans="3:4" s="2" customFormat="1" x14ac:dyDescent="0.2">
      <c r="C1677" s="12"/>
      <c r="D1677" s="12"/>
    </row>
    <row r="1678" spans="3:4" s="2" customFormat="1" x14ac:dyDescent="0.2">
      <c r="C1678" s="12"/>
      <c r="D1678" s="12"/>
    </row>
    <row r="1679" spans="3:4" s="2" customFormat="1" x14ac:dyDescent="0.2">
      <c r="C1679" s="12"/>
      <c r="D1679" s="12"/>
    </row>
    <row r="1680" spans="3:4" s="2" customFormat="1" x14ac:dyDescent="0.2">
      <c r="C1680" s="12"/>
      <c r="D1680" s="12"/>
    </row>
    <row r="1681" spans="3:4" s="2" customFormat="1" x14ac:dyDescent="0.2">
      <c r="C1681" s="12"/>
      <c r="D1681" s="12"/>
    </row>
    <row r="1682" spans="3:4" s="2" customFormat="1" x14ac:dyDescent="0.2">
      <c r="C1682" s="12"/>
      <c r="D1682" s="12"/>
    </row>
    <row r="1683" spans="3:4" s="2" customFormat="1" x14ac:dyDescent="0.2">
      <c r="C1683" s="12"/>
      <c r="D1683" s="12"/>
    </row>
    <row r="1684" spans="3:4" s="2" customFormat="1" x14ac:dyDescent="0.2">
      <c r="C1684" s="12"/>
      <c r="D1684" s="12"/>
    </row>
    <row r="1685" spans="3:4" s="2" customFormat="1" x14ac:dyDescent="0.2">
      <c r="C1685" s="12"/>
      <c r="D1685" s="12"/>
    </row>
    <row r="1686" spans="3:4" s="2" customFormat="1" x14ac:dyDescent="0.2">
      <c r="C1686" s="12"/>
      <c r="D1686" s="12"/>
    </row>
    <row r="1687" spans="3:4" s="2" customFormat="1" x14ac:dyDescent="0.2">
      <c r="C1687" s="12"/>
      <c r="D1687" s="12"/>
    </row>
    <row r="1688" spans="3:4" s="2" customFormat="1" x14ac:dyDescent="0.2">
      <c r="C1688" s="12"/>
      <c r="D1688" s="12"/>
    </row>
    <row r="1689" spans="3:4" s="2" customFormat="1" x14ac:dyDescent="0.2">
      <c r="C1689" s="12"/>
      <c r="D1689" s="12"/>
    </row>
    <row r="1690" spans="3:4" s="2" customFormat="1" x14ac:dyDescent="0.2">
      <c r="C1690" s="12"/>
      <c r="D1690" s="12"/>
    </row>
    <row r="1691" spans="3:4" s="2" customFormat="1" x14ac:dyDescent="0.2">
      <c r="C1691" s="12"/>
      <c r="D1691" s="12"/>
    </row>
    <row r="1692" spans="3:4" s="2" customFormat="1" x14ac:dyDescent="0.2">
      <c r="C1692" s="12"/>
      <c r="D1692" s="12"/>
    </row>
    <row r="1693" spans="3:4" s="2" customFormat="1" x14ac:dyDescent="0.2">
      <c r="C1693" s="12"/>
      <c r="D1693" s="12"/>
    </row>
    <row r="1694" spans="3:4" s="2" customFormat="1" x14ac:dyDescent="0.2">
      <c r="C1694" s="12"/>
      <c r="D1694" s="12"/>
    </row>
    <row r="1695" spans="3:4" s="2" customFormat="1" x14ac:dyDescent="0.2">
      <c r="C1695" s="12"/>
      <c r="D1695" s="12"/>
    </row>
    <row r="1696" spans="3:4" s="2" customFormat="1" x14ac:dyDescent="0.2">
      <c r="C1696" s="12"/>
      <c r="D1696" s="12"/>
    </row>
    <row r="1697" spans="3:4" s="2" customFormat="1" x14ac:dyDescent="0.2">
      <c r="C1697" s="12"/>
      <c r="D1697" s="12"/>
    </row>
    <row r="1698" spans="3:4" s="2" customFormat="1" x14ac:dyDescent="0.2">
      <c r="C1698" s="12"/>
      <c r="D1698" s="12"/>
    </row>
    <row r="1699" spans="3:4" s="2" customFormat="1" x14ac:dyDescent="0.2">
      <c r="C1699" s="12"/>
      <c r="D1699" s="12"/>
    </row>
    <row r="1700" spans="3:4" s="2" customFormat="1" x14ac:dyDescent="0.2">
      <c r="C1700" s="12"/>
      <c r="D1700" s="12"/>
    </row>
    <row r="1701" spans="3:4" s="2" customFormat="1" x14ac:dyDescent="0.2">
      <c r="C1701" s="12"/>
      <c r="D1701" s="12"/>
    </row>
    <row r="1702" spans="3:4" s="2" customFormat="1" x14ac:dyDescent="0.2">
      <c r="C1702" s="12"/>
      <c r="D1702" s="12"/>
    </row>
    <row r="1703" spans="3:4" s="2" customFormat="1" x14ac:dyDescent="0.2">
      <c r="C1703" s="12"/>
      <c r="D1703" s="12"/>
    </row>
    <row r="1704" spans="3:4" s="2" customFormat="1" x14ac:dyDescent="0.2">
      <c r="C1704" s="12"/>
      <c r="D1704" s="12"/>
    </row>
    <row r="1705" spans="3:4" s="2" customFormat="1" x14ac:dyDescent="0.2">
      <c r="C1705" s="12"/>
      <c r="D1705" s="12"/>
    </row>
    <row r="1706" spans="3:4" s="2" customFormat="1" x14ac:dyDescent="0.2">
      <c r="C1706" s="12"/>
      <c r="D1706" s="12"/>
    </row>
    <row r="1707" spans="3:4" s="2" customFormat="1" x14ac:dyDescent="0.2">
      <c r="C1707" s="12"/>
      <c r="D1707" s="12"/>
    </row>
    <row r="1708" spans="3:4" s="2" customFormat="1" x14ac:dyDescent="0.2">
      <c r="C1708" s="12"/>
      <c r="D1708" s="12"/>
    </row>
    <row r="1709" spans="3:4" s="2" customFormat="1" x14ac:dyDescent="0.2">
      <c r="C1709" s="12"/>
      <c r="D1709" s="12"/>
    </row>
    <row r="1710" spans="3:4" s="2" customFormat="1" x14ac:dyDescent="0.2">
      <c r="C1710" s="12"/>
      <c r="D1710" s="12"/>
    </row>
    <row r="1711" spans="3:4" s="2" customFormat="1" x14ac:dyDescent="0.2">
      <c r="C1711" s="12"/>
      <c r="D1711" s="12"/>
    </row>
    <row r="1712" spans="3:4" s="2" customFormat="1" x14ac:dyDescent="0.2">
      <c r="C1712" s="12"/>
      <c r="D1712" s="12"/>
    </row>
    <row r="1713" spans="3:4" s="2" customFormat="1" x14ac:dyDescent="0.2">
      <c r="C1713" s="12"/>
      <c r="D1713" s="12"/>
    </row>
    <row r="1714" spans="3:4" s="2" customFormat="1" x14ac:dyDescent="0.2">
      <c r="C1714" s="12"/>
      <c r="D1714" s="12"/>
    </row>
    <row r="1715" spans="3:4" s="2" customFormat="1" x14ac:dyDescent="0.2">
      <c r="C1715" s="12"/>
      <c r="D1715" s="12"/>
    </row>
    <row r="1716" spans="3:4" s="2" customFormat="1" x14ac:dyDescent="0.2">
      <c r="C1716" s="12"/>
      <c r="D1716" s="12"/>
    </row>
    <row r="1717" spans="3:4" s="2" customFormat="1" x14ac:dyDescent="0.2">
      <c r="C1717" s="12"/>
      <c r="D1717" s="12"/>
    </row>
    <row r="1718" spans="3:4" s="2" customFormat="1" x14ac:dyDescent="0.2">
      <c r="C1718" s="12"/>
      <c r="D1718" s="12"/>
    </row>
    <row r="1719" spans="3:4" s="2" customFormat="1" x14ac:dyDescent="0.2">
      <c r="C1719" s="12"/>
      <c r="D1719" s="12"/>
    </row>
    <row r="1720" spans="3:4" s="2" customFormat="1" x14ac:dyDescent="0.2">
      <c r="C1720" s="12"/>
      <c r="D1720" s="12"/>
    </row>
    <row r="1721" spans="3:4" s="2" customFormat="1" x14ac:dyDescent="0.2">
      <c r="C1721" s="12"/>
      <c r="D1721" s="12"/>
    </row>
    <row r="1722" spans="3:4" s="2" customFormat="1" x14ac:dyDescent="0.2">
      <c r="C1722" s="12"/>
      <c r="D1722" s="12"/>
    </row>
    <row r="1723" spans="3:4" s="2" customFormat="1" x14ac:dyDescent="0.2">
      <c r="C1723" s="12"/>
      <c r="D1723" s="12"/>
    </row>
    <row r="1724" spans="3:4" s="2" customFormat="1" x14ac:dyDescent="0.2">
      <c r="C1724" s="12"/>
      <c r="D1724" s="12"/>
    </row>
    <row r="1725" spans="3:4" s="2" customFormat="1" x14ac:dyDescent="0.2">
      <c r="C1725" s="12"/>
      <c r="D1725" s="12"/>
    </row>
    <row r="1726" spans="3:4" s="2" customFormat="1" x14ac:dyDescent="0.2">
      <c r="C1726" s="12"/>
      <c r="D1726" s="12"/>
    </row>
    <row r="1727" spans="3:4" s="2" customFormat="1" x14ac:dyDescent="0.2">
      <c r="C1727" s="12"/>
      <c r="D1727" s="12"/>
    </row>
    <row r="1728" spans="3:4" s="2" customFormat="1" x14ac:dyDescent="0.2">
      <c r="C1728" s="12"/>
      <c r="D1728" s="12"/>
    </row>
    <row r="1729" spans="3:4" s="2" customFormat="1" x14ac:dyDescent="0.2">
      <c r="C1729" s="12"/>
      <c r="D1729" s="12"/>
    </row>
    <row r="1730" spans="3:4" s="2" customFormat="1" x14ac:dyDescent="0.2">
      <c r="C1730" s="12"/>
      <c r="D1730" s="12"/>
    </row>
    <row r="1731" spans="3:4" s="2" customFormat="1" x14ac:dyDescent="0.2">
      <c r="C1731" s="12"/>
      <c r="D1731" s="12"/>
    </row>
    <row r="1732" spans="3:4" s="2" customFormat="1" x14ac:dyDescent="0.2">
      <c r="C1732" s="12"/>
      <c r="D1732" s="12"/>
    </row>
    <row r="1733" spans="3:4" s="2" customFormat="1" x14ac:dyDescent="0.2">
      <c r="C1733" s="12"/>
      <c r="D1733" s="12"/>
    </row>
    <row r="1734" spans="3:4" s="2" customFormat="1" x14ac:dyDescent="0.2">
      <c r="C1734" s="12"/>
      <c r="D1734" s="12"/>
    </row>
    <row r="1735" spans="3:4" s="2" customFormat="1" x14ac:dyDescent="0.2">
      <c r="C1735" s="12"/>
      <c r="D1735" s="12"/>
    </row>
    <row r="1736" spans="3:4" s="2" customFormat="1" x14ac:dyDescent="0.2">
      <c r="C1736" s="12"/>
      <c r="D1736" s="12"/>
    </row>
    <row r="1737" spans="3:4" s="2" customFormat="1" x14ac:dyDescent="0.2">
      <c r="C1737" s="12"/>
      <c r="D1737" s="12"/>
    </row>
    <row r="1738" spans="3:4" s="2" customFormat="1" x14ac:dyDescent="0.2">
      <c r="C1738" s="12"/>
      <c r="D1738" s="12"/>
    </row>
    <row r="1739" spans="3:4" s="2" customFormat="1" x14ac:dyDescent="0.2">
      <c r="C1739" s="12"/>
      <c r="D1739" s="12"/>
    </row>
    <row r="1740" spans="3:4" s="2" customFormat="1" x14ac:dyDescent="0.2">
      <c r="C1740" s="12"/>
      <c r="D1740" s="12"/>
    </row>
    <row r="1741" spans="3:4" s="2" customFormat="1" x14ac:dyDescent="0.2">
      <c r="C1741" s="12"/>
      <c r="D1741" s="12"/>
    </row>
    <row r="1742" spans="3:4" s="2" customFormat="1" x14ac:dyDescent="0.2">
      <c r="C1742" s="12"/>
      <c r="D1742" s="12"/>
    </row>
    <row r="1743" spans="3:4" s="2" customFormat="1" x14ac:dyDescent="0.2">
      <c r="C1743" s="12"/>
      <c r="D1743" s="12"/>
    </row>
    <row r="1744" spans="3:4" s="2" customFormat="1" x14ac:dyDescent="0.2">
      <c r="C1744" s="12"/>
      <c r="D1744" s="12"/>
    </row>
    <row r="1745" spans="3:4" s="2" customFormat="1" x14ac:dyDescent="0.2">
      <c r="C1745" s="12"/>
      <c r="D1745" s="12"/>
    </row>
    <row r="1746" spans="3:4" s="2" customFormat="1" x14ac:dyDescent="0.2">
      <c r="C1746" s="12"/>
      <c r="D1746" s="12"/>
    </row>
    <row r="1747" spans="3:4" s="2" customFormat="1" x14ac:dyDescent="0.2">
      <c r="C1747" s="12"/>
      <c r="D1747" s="12"/>
    </row>
    <row r="1748" spans="3:4" s="2" customFormat="1" x14ac:dyDescent="0.2">
      <c r="C1748" s="12"/>
      <c r="D1748" s="12"/>
    </row>
    <row r="1749" spans="3:4" s="2" customFormat="1" x14ac:dyDescent="0.2">
      <c r="C1749" s="12"/>
      <c r="D1749" s="12"/>
    </row>
    <row r="1750" spans="3:4" s="2" customFormat="1" x14ac:dyDescent="0.2">
      <c r="C1750" s="12"/>
      <c r="D1750" s="12"/>
    </row>
    <row r="1751" spans="3:4" s="2" customFormat="1" x14ac:dyDescent="0.2">
      <c r="C1751" s="12"/>
      <c r="D1751" s="12"/>
    </row>
    <row r="1752" spans="3:4" s="2" customFormat="1" x14ac:dyDescent="0.2">
      <c r="C1752" s="12"/>
      <c r="D1752" s="12"/>
    </row>
    <row r="1753" spans="3:4" s="2" customFormat="1" x14ac:dyDescent="0.2">
      <c r="C1753" s="12"/>
      <c r="D1753" s="12"/>
    </row>
    <row r="1754" spans="3:4" s="2" customFormat="1" x14ac:dyDescent="0.2">
      <c r="C1754" s="12"/>
      <c r="D1754" s="12"/>
    </row>
    <row r="1755" spans="3:4" s="2" customFormat="1" x14ac:dyDescent="0.2">
      <c r="C1755" s="12"/>
      <c r="D1755" s="12"/>
    </row>
    <row r="1756" spans="3:4" s="2" customFormat="1" x14ac:dyDescent="0.2">
      <c r="C1756" s="12"/>
      <c r="D1756" s="12"/>
    </row>
    <row r="1757" spans="3:4" s="2" customFormat="1" x14ac:dyDescent="0.2">
      <c r="C1757" s="12"/>
      <c r="D1757" s="12"/>
    </row>
    <row r="1758" spans="3:4" s="2" customFormat="1" x14ac:dyDescent="0.2">
      <c r="C1758" s="12"/>
      <c r="D1758" s="12"/>
    </row>
    <row r="1759" spans="3:4" s="2" customFormat="1" x14ac:dyDescent="0.2">
      <c r="C1759" s="12"/>
      <c r="D1759" s="12"/>
    </row>
    <row r="1760" spans="3:4" s="2" customFormat="1" x14ac:dyDescent="0.2">
      <c r="C1760" s="12"/>
      <c r="D1760" s="12"/>
    </row>
    <row r="1761" spans="3:4" s="2" customFormat="1" x14ac:dyDescent="0.2">
      <c r="C1761" s="12"/>
      <c r="D1761" s="12"/>
    </row>
    <row r="1762" spans="3:4" s="2" customFormat="1" x14ac:dyDescent="0.2">
      <c r="C1762" s="12"/>
      <c r="D1762" s="12"/>
    </row>
    <row r="1763" spans="3:4" s="2" customFormat="1" x14ac:dyDescent="0.2">
      <c r="C1763" s="12"/>
      <c r="D1763" s="12"/>
    </row>
    <row r="1764" spans="3:4" s="2" customFormat="1" x14ac:dyDescent="0.2">
      <c r="C1764" s="12"/>
      <c r="D1764" s="12"/>
    </row>
    <row r="1765" spans="3:4" s="2" customFormat="1" x14ac:dyDescent="0.2">
      <c r="C1765" s="12"/>
      <c r="D1765" s="12"/>
    </row>
    <row r="1766" spans="3:4" s="2" customFormat="1" x14ac:dyDescent="0.2">
      <c r="C1766" s="12"/>
      <c r="D1766" s="12"/>
    </row>
    <row r="1767" spans="3:4" s="2" customFormat="1" x14ac:dyDescent="0.2">
      <c r="C1767" s="12"/>
      <c r="D1767" s="12"/>
    </row>
    <row r="1768" spans="3:4" s="2" customFormat="1" x14ac:dyDescent="0.2">
      <c r="C1768" s="12"/>
      <c r="D1768" s="12"/>
    </row>
    <row r="1769" spans="3:4" s="2" customFormat="1" x14ac:dyDescent="0.2">
      <c r="C1769" s="12"/>
      <c r="D1769" s="12"/>
    </row>
    <row r="1770" spans="3:4" s="2" customFormat="1" x14ac:dyDescent="0.2">
      <c r="C1770" s="12"/>
      <c r="D1770" s="12"/>
    </row>
    <row r="1771" spans="3:4" s="2" customFormat="1" x14ac:dyDescent="0.2">
      <c r="C1771" s="12"/>
      <c r="D1771" s="12"/>
    </row>
    <row r="1772" spans="3:4" s="2" customFormat="1" x14ac:dyDescent="0.2">
      <c r="C1772" s="12"/>
      <c r="D1772" s="12"/>
    </row>
    <row r="1773" spans="3:4" s="2" customFormat="1" x14ac:dyDescent="0.2">
      <c r="C1773" s="12"/>
      <c r="D1773" s="12"/>
    </row>
    <row r="1774" spans="3:4" s="2" customFormat="1" x14ac:dyDescent="0.2">
      <c r="C1774" s="12"/>
      <c r="D1774" s="12"/>
    </row>
    <row r="1775" spans="3:4" s="2" customFormat="1" x14ac:dyDescent="0.2">
      <c r="C1775" s="12"/>
      <c r="D1775" s="12"/>
    </row>
    <row r="1776" spans="3:4" s="2" customFormat="1" x14ac:dyDescent="0.2">
      <c r="C1776" s="12"/>
      <c r="D1776" s="12"/>
    </row>
    <row r="1777" spans="3:4" s="2" customFormat="1" x14ac:dyDescent="0.2">
      <c r="C1777" s="12"/>
      <c r="D1777" s="12"/>
    </row>
    <row r="1778" spans="3:4" s="2" customFormat="1" x14ac:dyDescent="0.2">
      <c r="C1778" s="12"/>
      <c r="D1778" s="12"/>
    </row>
    <row r="1779" spans="3:4" s="2" customFormat="1" x14ac:dyDescent="0.2">
      <c r="C1779" s="12"/>
      <c r="D1779" s="12"/>
    </row>
    <row r="1780" spans="3:4" s="2" customFormat="1" x14ac:dyDescent="0.2">
      <c r="C1780" s="12"/>
      <c r="D1780" s="12"/>
    </row>
    <row r="1781" spans="3:4" s="2" customFormat="1" x14ac:dyDescent="0.2">
      <c r="C1781" s="12"/>
      <c r="D1781" s="12"/>
    </row>
    <row r="1782" spans="3:4" s="2" customFormat="1" x14ac:dyDescent="0.2">
      <c r="C1782" s="12"/>
      <c r="D1782" s="12"/>
    </row>
    <row r="1783" spans="3:4" s="2" customFormat="1" x14ac:dyDescent="0.2">
      <c r="C1783" s="12"/>
      <c r="D1783" s="12"/>
    </row>
    <row r="1784" spans="3:4" s="2" customFormat="1" x14ac:dyDescent="0.2">
      <c r="C1784" s="12"/>
      <c r="D1784" s="12"/>
    </row>
    <row r="1785" spans="3:4" s="2" customFormat="1" x14ac:dyDescent="0.2">
      <c r="C1785" s="12"/>
      <c r="D1785" s="12"/>
    </row>
    <row r="1786" spans="3:4" s="2" customFormat="1" x14ac:dyDescent="0.2">
      <c r="C1786" s="12"/>
      <c r="D1786" s="12"/>
    </row>
    <row r="1787" spans="3:4" s="2" customFormat="1" x14ac:dyDescent="0.2">
      <c r="C1787" s="12"/>
      <c r="D1787" s="12"/>
    </row>
    <row r="1788" spans="3:4" s="2" customFormat="1" x14ac:dyDescent="0.2">
      <c r="C1788" s="12"/>
      <c r="D1788" s="12"/>
    </row>
    <row r="1789" spans="3:4" s="2" customFormat="1" x14ac:dyDescent="0.2">
      <c r="C1789" s="12"/>
      <c r="D1789" s="12"/>
    </row>
    <row r="1790" spans="3:4" s="2" customFormat="1" x14ac:dyDescent="0.2">
      <c r="C1790" s="12"/>
      <c r="D1790" s="12"/>
    </row>
    <row r="1791" spans="3:4" s="2" customFormat="1" x14ac:dyDescent="0.2">
      <c r="C1791" s="12"/>
      <c r="D1791" s="12"/>
    </row>
    <row r="1792" spans="3:4" s="2" customFormat="1" x14ac:dyDescent="0.2">
      <c r="C1792" s="12"/>
      <c r="D1792" s="12"/>
    </row>
    <row r="1793" spans="3:4" s="2" customFormat="1" x14ac:dyDescent="0.2">
      <c r="C1793" s="12"/>
      <c r="D1793" s="12"/>
    </row>
    <row r="1794" spans="3:4" s="2" customFormat="1" x14ac:dyDescent="0.2">
      <c r="C1794" s="12"/>
      <c r="D1794" s="12"/>
    </row>
    <row r="1795" spans="3:4" s="2" customFormat="1" x14ac:dyDescent="0.2">
      <c r="C1795" s="12"/>
      <c r="D1795" s="12"/>
    </row>
    <row r="1796" spans="3:4" s="2" customFormat="1" x14ac:dyDescent="0.2">
      <c r="C1796" s="12"/>
      <c r="D1796" s="12"/>
    </row>
    <row r="1797" spans="3:4" s="2" customFormat="1" x14ac:dyDescent="0.2">
      <c r="C1797" s="12"/>
      <c r="D1797" s="12"/>
    </row>
    <row r="1798" spans="3:4" s="2" customFormat="1" x14ac:dyDescent="0.2">
      <c r="C1798" s="12"/>
      <c r="D1798" s="12"/>
    </row>
    <row r="1799" spans="3:4" s="2" customFormat="1" x14ac:dyDescent="0.2">
      <c r="C1799" s="12"/>
      <c r="D1799" s="12"/>
    </row>
    <row r="1800" spans="3:4" s="2" customFormat="1" x14ac:dyDescent="0.2">
      <c r="C1800" s="12"/>
      <c r="D1800" s="12"/>
    </row>
    <row r="1801" spans="3:4" s="2" customFormat="1" x14ac:dyDescent="0.2">
      <c r="C1801" s="12"/>
      <c r="D1801" s="12"/>
    </row>
    <row r="1802" spans="3:4" s="2" customFormat="1" x14ac:dyDescent="0.2">
      <c r="C1802" s="12"/>
      <c r="D1802" s="12"/>
    </row>
    <row r="1803" spans="3:4" s="2" customFormat="1" x14ac:dyDescent="0.2">
      <c r="C1803" s="12"/>
      <c r="D1803" s="12"/>
    </row>
    <row r="1804" spans="3:4" s="2" customFormat="1" x14ac:dyDescent="0.2">
      <c r="C1804" s="12"/>
      <c r="D1804" s="12"/>
    </row>
    <row r="1805" spans="3:4" s="2" customFormat="1" x14ac:dyDescent="0.2">
      <c r="C1805" s="12"/>
      <c r="D1805" s="12"/>
    </row>
    <row r="1806" spans="3:4" s="2" customFormat="1" x14ac:dyDescent="0.2">
      <c r="C1806" s="12"/>
      <c r="D1806" s="12"/>
    </row>
    <row r="1807" spans="3:4" s="2" customFormat="1" x14ac:dyDescent="0.2">
      <c r="C1807" s="12"/>
      <c r="D1807" s="12"/>
    </row>
    <row r="1808" spans="3:4" s="2" customFormat="1" x14ac:dyDescent="0.2">
      <c r="C1808" s="12"/>
      <c r="D1808" s="12"/>
    </row>
    <row r="1809" spans="3:4" s="2" customFormat="1" x14ac:dyDescent="0.2">
      <c r="C1809" s="12"/>
      <c r="D1809" s="12"/>
    </row>
    <row r="1810" spans="3:4" s="2" customFormat="1" x14ac:dyDescent="0.2">
      <c r="C1810" s="12"/>
      <c r="D1810" s="12"/>
    </row>
    <row r="1811" spans="3:4" s="2" customFormat="1" x14ac:dyDescent="0.2">
      <c r="C1811" s="12"/>
      <c r="D1811" s="12"/>
    </row>
    <row r="1812" spans="3:4" s="2" customFormat="1" x14ac:dyDescent="0.2">
      <c r="C1812" s="12"/>
      <c r="D1812" s="12"/>
    </row>
    <row r="1813" spans="3:4" s="2" customFormat="1" x14ac:dyDescent="0.2">
      <c r="C1813" s="12"/>
      <c r="D1813" s="12"/>
    </row>
    <row r="1814" spans="3:4" s="2" customFormat="1" x14ac:dyDescent="0.2">
      <c r="C1814" s="12"/>
      <c r="D1814" s="12"/>
    </row>
    <row r="1815" spans="3:4" s="2" customFormat="1" x14ac:dyDescent="0.2">
      <c r="C1815" s="12"/>
      <c r="D1815" s="12"/>
    </row>
    <row r="1816" spans="3:4" s="2" customFormat="1" x14ac:dyDescent="0.2">
      <c r="C1816" s="12"/>
      <c r="D1816" s="12"/>
    </row>
    <row r="1817" spans="3:4" s="2" customFormat="1" x14ac:dyDescent="0.2">
      <c r="C1817" s="12"/>
      <c r="D1817" s="12"/>
    </row>
    <row r="1818" spans="3:4" s="2" customFormat="1" x14ac:dyDescent="0.2">
      <c r="C1818" s="12"/>
      <c r="D1818" s="12"/>
    </row>
    <row r="1819" spans="3:4" s="2" customFormat="1" x14ac:dyDescent="0.2">
      <c r="C1819" s="12"/>
      <c r="D1819" s="12"/>
    </row>
    <row r="1820" spans="3:4" s="2" customFormat="1" x14ac:dyDescent="0.2">
      <c r="C1820" s="12"/>
      <c r="D1820" s="12"/>
    </row>
    <row r="1821" spans="3:4" s="2" customFormat="1" x14ac:dyDescent="0.2">
      <c r="C1821" s="12"/>
      <c r="D1821" s="12"/>
    </row>
    <row r="1822" spans="3:4" s="2" customFormat="1" x14ac:dyDescent="0.2">
      <c r="C1822" s="12"/>
      <c r="D1822" s="12"/>
    </row>
    <row r="1823" spans="3:4" s="2" customFormat="1" x14ac:dyDescent="0.2">
      <c r="C1823" s="12"/>
      <c r="D1823" s="12"/>
    </row>
    <row r="1824" spans="3:4" s="2" customFormat="1" x14ac:dyDescent="0.2">
      <c r="C1824" s="12"/>
      <c r="D1824" s="12"/>
    </row>
    <row r="1825" spans="3:4" s="2" customFormat="1" x14ac:dyDescent="0.2">
      <c r="C1825" s="12"/>
      <c r="D1825" s="12"/>
    </row>
    <row r="1826" spans="3:4" s="2" customFormat="1" x14ac:dyDescent="0.2">
      <c r="C1826" s="12"/>
      <c r="D1826" s="12"/>
    </row>
    <row r="1827" spans="3:4" s="2" customFormat="1" x14ac:dyDescent="0.2">
      <c r="C1827" s="12"/>
      <c r="D1827" s="12"/>
    </row>
    <row r="1828" spans="3:4" s="2" customFormat="1" x14ac:dyDescent="0.2">
      <c r="C1828" s="12"/>
      <c r="D1828" s="12"/>
    </row>
    <row r="1829" spans="3:4" s="2" customFormat="1" x14ac:dyDescent="0.2">
      <c r="C1829" s="12"/>
      <c r="D1829" s="12"/>
    </row>
    <row r="1830" spans="3:4" s="2" customFormat="1" x14ac:dyDescent="0.2">
      <c r="C1830" s="12"/>
      <c r="D1830" s="12"/>
    </row>
    <row r="1831" spans="3:4" s="2" customFormat="1" x14ac:dyDescent="0.2">
      <c r="C1831" s="12"/>
      <c r="D1831" s="12"/>
    </row>
    <row r="1832" spans="3:4" s="2" customFormat="1" x14ac:dyDescent="0.2">
      <c r="C1832" s="12"/>
      <c r="D1832" s="12"/>
    </row>
    <row r="1833" spans="3:4" s="2" customFormat="1" x14ac:dyDescent="0.2">
      <c r="C1833" s="12"/>
      <c r="D1833" s="12"/>
    </row>
    <row r="1834" spans="3:4" s="2" customFormat="1" x14ac:dyDescent="0.2">
      <c r="C1834" s="12"/>
      <c r="D1834" s="12"/>
    </row>
    <row r="1835" spans="3:4" s="2" customFormat="1" x14ac:dyDescent="0.2">
      <c r="C1835" s="12"/>
      <c r="D1835" s="12"/>
    </row>
    <row r="1836" spans="3:4" s="2" customFormat="1" x14ac:dyDescent="0.2">
      <c r="C1836" s="12"/>
      <c r="D1836" s="12"/>
    </row>
    <row r="1837" spans="3:4" s="2" customFormat="1" x14ac:dyDescent="0.2">
      <c r="C1837" s="12"/>
      <c r="D1837" s="12"/>
    </row>
    <row r="1838" spans="3:4" s="2" customFormat="1" x14ac:dyDescent="0.2">
      <c r="C1838" s="12"/>
      <c r="D1838" s="12"/>
    </row>
    <row r="1839" spans="3:4" s="2" customFormat="1" x14ac:dyDescent="0.2">
      <c r="C1839" s="12"/>
      <c r="D1839" s="12"/>
    </row>
    <row r="1840" spans="3:4" s="2" customFormat="1" x14ac:dyDescent="0.2">
      <c r="C1840" s="12"/>
      <c r="D1840" s="12"/>
    </row>
    <row r="1841" spans="3:4" s="2" customFormat="1" x14ac:dyDescent="0.2">
      <c r="C1841" s="12"/>
      <c r="D1841" s="12"/>
    </row>
    <row r="1842" spans="3:4" s="2" customFormat="1" x14ac:dyDescent="0.2">
      <c r="C1842" s="12"/>
      <c r="D1842" s="12"/>
    </row>
    <row r="1843" spans="3:4" s="2" customFormat="1" x14ac:dyDescent="0.2">
      <c r="C1843" s="12"/>
      <c r="D1843" s="12"/>
    </row>
    <row r="1844" spans="3:4" s="2" customFormat="1" x14ac:dyDescent="0.2">
      <c r="C1844" s="12"/>
      <c r="D1844" s="12"/>
    </row>
    <row r="1845" spans="3:4" s="2" customFormat="1" x14ac:dyDescent="0.2">
      <c r="C1845" s="12"/>
      <c r="D1845" s="12"/>
    </row>
    <row r="1846" spans="3:4" s="2" customFormat="1" x14ac:dyDescent="0.2">
      <c r="C1846" s="12"/>
      <c r="D1846" s="12"/>
    </row>
    <row r="1847" spans="3:4" s="2" customFormat="1" x14ac:dyDescent="0.2">
      <c r="C1847" s="12"/>
      <c r="D1847" s="12"/>
    </row>
    <row r="1848" spans="3:4" s="2" customFormat="1" x14ac:dyDescent="0.2">
      <c r="C1848" s="12"/>
      <c r="D1848" s="12"/>
    </row>
    <row r="1849" spans="3:4" s="2" customFormat="1" x14ac:dyDescent="0.2">
      <c r="C1849" s="12"/>
      <c r="D1849" s="12"/>
    </row>
    <row r="1850" spans="3:4" s="2" customFormat="1" x14ac:dyDescent="0.2">
      <c r="C1850" s="12"/>
      <c r="D1850" s="12"/>
    </row>
    <row r="1851" spans="3:4" s="2" customFormat="1" x14ac:dyDescent="0.2">
      <c r="C1851" s="12"/>
      <c r="D1851" s="12"/>
    </row>
    <row r="1852" spans="3:4" s="2" customFormat="1" x14ac:dyDescent="0.2">
      <c r="C1852" s="12"/>
      <c r="D1852" s="12"/>
    </row>
    <row r="1853" spans="3:4" s="2" customFormat="1" x14ac:dyDescent="0.2">
      <c r="C1853" s="12"/>
      <c r="D1853" s="12"/>
    </row>
    <row r="1854" spans="3:4" s="2" customFormat="1" x14ac:dyDescent="0.2">
      <c r="C1854" s="12"/>
      <c r="D1854" s="12"/>
    </row>
    <row r="1855" spans="3:4" s="2" customFormat="1" x14ac:dyDescent="0.2">
      <c r="C1855" s="12"/>
      <c r="D1855" s="12"/>
    </row>
    <row r="1856" spans="3:4" s="2" customFormat="1" x14ac:dyDescent="0.2">
      <c r="C1856" s="12"/>
      <c r="D1856" s="12"/>
    </row>
    <row r="1857" spans="3:4" s="2" customFormat="1" x14ac:dyDescent="0.2">
      <c r="C1857" s="12"/>
      <c r="D1857" s="12"/>
    </row>
    <row r="1858" spans="3:4" s="2" customFormat="1" x14ac:dyDescent="0.2">
      <c r="C1858" s="12"/>
      <c r="D1858" s="12"/>
    </row>
    <row r="1859" spans="3:4" s="2" customFormat="1" x14ac:dyDescent="0.2">
      <c r="C1859" s="12"/>
      <c r="D1859" s="12"/>
    </row>
    <row r="1860" spans="3:4" s="2" customFormat="1" x14ac:dyDescent="0.2">
      <c r="C1860" s="12"/>
      <c r="D1860" s="12"/>
    </row>
    <row r="1861" spans="3:4" s="2" customFormat="1" x14ac:dyDescent="0.2">
      <c r="C1861" s="12"/>
      <c r="D1861" s="12"/>
    </row>
    <row r="1862" spans="3:4" s="2" customFormat="1" x14ac:dyDescent="0.2">
      <c r="C1862" s="12"/>
      <c r="D1862" s="12"/>
    </row>
    <row r="1863" spans="3:4" s="2" customFormat="1" x14ac:dyDescent="0.2">
      <c r="C1863" s="12"/>
      <c r="D1863" s="12"/>
    </row>
    <row r="1864" spans="3:4" s="2" customFormat="1" x14ac:dyDescent="0.2">
      <c r="C1864" s="12"/>
      <c r="D1864" s="12"/>
    </row>
    <row r="1865" spans="3:4" s="2" customFormat="1" x14ac:dyDescent="0.2">
      <c r="C1865" s="12"/>
      <c r="D1865" s="12"/>
    </row>
    <row r="1866" spans="3:4" s="2" customFormat="1" x14ac:dyDescent="0.2">
      <c r="C1866" s="12"/>
      <c r="D1866" s="12"/>
    </row>
    <row r="1867" spans="3:4" s="2" customFormat="1" x14ac:dyDescent="0.2">
      <c r="C1867" s="12"/>
      <c r="D1867" s="12"/>
    </row>
    <row r="1868" spans="3:4" s="2" customFormat="1" x14ac:dyDescent="0.2">
      <c r="C1868" s="12"/>
      <c r="D1868" s="12"/>
    </row>
    <row r="1869" spans="3:4" s="2" customFormat="1" x14ac:dyDescent="0.2">
      <c r="C1869" s="12"/>
      <c r="D1869" s="12"/>
    </row>
    <row r="1870" spans="3:4" s="2" customFormat="1" x14ac:dyDescent="0.2">
      <c r="C1870" s="12"/>
      <c r="D1870" s="12"/>
    </row>
    <row r="1871" spans="3:4" s="2" customFormat="1" x14ac:dyDescent="0.2">
      <c r="C1871" s="12"/>
      <c r="D1871" s="12"/>
    </row>
    <row r="1872" spans="3:4" s="2" customFormat="1" x14ac:dyDescent="0.2">
      <c r="C1872" s="12"/>
      <c r="D1872" s="12"/>
    </row>
    <row r="1873" spans="3:4" s="2" customFormat="1" x14ac:dyDescent="0.2">
      <c r="C1873" s="12"/>
      <c r="D1873" s="12"/>
    </row>
    <row r="1874" spans="3:4" s="2" customFormat="1" x14ac:dyDescent="0.2">
      <c r="C1874" s="12"/>
      <c r="D1874" s="12"/>
    </row>
    <row r="1875" spans="3:4" s="2" customFormat="1" x14ac:dyDescent="0.2">
      <c r="C1875" s="12"/>
      <c r="D1875" s="12"/>
    </row>
    <row r="1876" spans="3:4" s="2" customFormat="1" x14ac:dyDescent="0.2">
      <c r="C1876" s="12"/>
      <c r="D1876" s="12"/>
    </row>
    <row r="1877" spans="3:4" s="2" customFormat="1" x14ac:dyDescent="0.2">
      <c r="C1877" s="12"/>
      <c r="D1877" s="12"/>
    </row>
    <row r="1878" spans="3:4" s="2" customFormat="1" x14ac:dyDescent="0.2">
      <c r="C1878" s="12"/>
      <c r="D1878" s="12"/>
    </row>
    <row r="1879" spans="3:4" s="2" customFormat="1" x14ac:dyDescent="0.2">
      <c r="C1879" s="12"/>
      <c r="D1879" s="12"/>
    </row>
    <row r="1880" spans="3:4" s="2" customFormat="1" x14ac:dyDescent="0.2">
      <c r="C1880" s="12"/>
      <c r="D1880" s="12"/>
    </row>
    <row r="1881" spans="3:4" s="2" customFormat="1" x14ac:dyDescent="0.2">
      <c r="C1881" s="12"/>
      <c r="D1881" s="12"/>
    </row>
    <row r="1882" spans="3:4" s="2" customFormat="1" x14ac:dyDescent="0.2">
      <c r="C1882" s="12"/>
      <c r="D1882" s="12"/>
    </row>
    <row r="1883" spans="3:4" s="2" customFormat="1" x14ac:dyDescent="0.2">
      <c r="C1883" s="12"/>
      <c r="D1883" s="12"/>
    </row>
    <row r="1884" spans="3:4" s="2" customFormat="1" x14ac:dyDescent="0.2">
      <c r="C1884" s="12"/>
      <c r="D1884" s="12"/>
    </row>
    <row r="1885" spans="3:4" s="2" customFormat="1" x14ac:dyDescent="0.2">
      <c r="C1885" s="12"/>
      <c r="D1885" s="12"/>
    </row>
    <row r="1886" spans="3:4" s="2" customFormat="1" x14ac:dyDescent="0.2">
      <c r="C1886" s="12"/>
      <c r="D1886" s="12"/>
    </row>
    <row r="1887" spans="3:4" s="2" customFormat="1" x14ac:dyDescent="0.2">
      <c r="C1887" s="12"/>
      <c r="D1887" s="12"/>
    </row>
    <row r="1888" spans="3:4" s="2" customFormat="1" x14ac:dyDescent="0.2">
      <c r="C1888" s="12"/>
      <c r="D1888" s="12"/>
    </row>
    <row r="1889" spans="3:4" s="2" customFormat="1" x14ac:dyDescent="0.2">
      <c r="C1889" s="12"/>
      <c r="D1889" s="12"/>
    </row>
    <row r="1890" spans="3:4" s="2" customFormat="1" x14ac:dyDescent="0.2">
      <c r="C1890" s="12"/>
      <c r="D1890" s="12"/>
    </row>
    <row r="1891" spans="3:4" s="2" customFormat="1" x14ac:dyDescent="0.2">
      <c r="C1891" s="12"/>
      <c r="D1891" s="12"/>
    </row>
    <row r="1892" spans="3:4" s="2" customFormat="1" x14ac:dyDescent="0.2">
      <c r="C1892" s="12"/>
      <c r="D1892" s="12"/>
    </row>
    <row r="1893" spans="3:4" s="2" customFormat="1" x14ac:dyDescent="0.2">
      <c r="C1893" s="12"/>
      <c r="D1893" s="12"/>
    </row>
    <row r="1894" spans="3:4" s="2" customFormat="1" x14ac:dyDescent="0.2">
      <c r="C1894" s="12"/>
      <c r="D1894" s="12"/>
    </row>
    <row r="1895" spans="3:4" s="2" customFormat="1" x14ac:dyDescent="0.2">
      <c r="C1895" s="12"/>
      <c r="D1895" s="12"/>
    </row>
    <row r="1896" spans="3:4" s="2" customFormat="1" x14ac:dyDescent="0.2">
      <c r="C1896" s="12"/>
      <c r="D1896" s="12"/>
    </row>
    <row r="1897" spans="3:4" s="2" customFormat="1" x14ac:dyDescent="0.2">
      <c r="C1897" s="12"/>
      <c r="D1897" s="12"/>
    </row>
    <row r="1898" spans="3:4" s="2" customFormat="1" x14ac:dyDescent="0.2">
      <c r="C1898" s="12"/>
      <c r="D1898" s="12"/>
    </row>
    <row r="1899" spans="3:4" s="2" customFormat="1" x14ac:dyDescent="0.2">
      <c r="C1899" s="12"/>
      <c r="D1899" s="12"/>
    </row>
    <row r="1900" spans="3:4" s="2" customFormat="1" x14ac:dyDescent="0.2">
      <c r="C1900" s="12"/>
      <c r="D1900" s="12"/>
    </row>
    <row r="1901" spans="3:4" s="2" customFormat="1" x14ac:dyDescent="0.2">
      <c r="C1901" s="12"/>
      <c r="D1901" s="12"/>
    </row>
    <row r="1902" spans="3:4" s="2" customFormat="1" x14ac:dyDescent="0.2">
      <c r="C1902" s="12"/>
      <c r="D1902" s="12"/>
    </row>
    <row r="1903" spans="3:4" s="2" customFormat="1" x14ac:dyDescent="0.2">
      <c r="C1903" s="12"/>
      <c r="D1903" s="12"/>
    </row>
    <row r="1904" spans="3:4" s="2" customFormat="1" x14ac:dyDescent="0.2">
      <c r="C1904" s="12"/>
      <c r="D1904" s="12"/>
    </row>
    <row r="1905" spans="3:4" s="2" customFormat="1" x14ac:dyDescent="0.2">
      <c r="C1905" s="12"/>
      <c r="D1905" s="12"/>
    </row>
    <row r="1906" spans="3:4" s="2" customFormat="1" x14ac:dyDescent="0.2">
      <c r="C1906" s="12"/>
      <c r="D1906" s="12"/>
    </row>
    <row r="1907" spans="3:4" s="2" customFormat="1" x14ac:dyDescent="0.2">
      <c r="C1907" s="12"/>
      <c r="D1907" s="12"/>
    </row>
    <row r="1908" spans="3:4" s="2" customFormat="1" x14ac:dyDescent="0.2">
      <c r="C1908" s="12"/>
      <c r="D1908" s="12"/>
    </row>
    <row r="1909" spans="3:4" s="2" customFormat="1" x14ac:dyDescent="0.2">
      <c r="C1909" s="12"/>
      <c r="D1909" s="12"/>
    </row>
    <row r="1910" spans="3:4" s="2" customFormat="1" x14ac:dyDescent="0.2">
      <c r="C1910" s="12"/>
      <c r="D1910" s="12"/>
    </row>
    <row r="1911" spans="3:4" s="2" customFormat="1" x14ac:dyDescent="0.2">
      <c r="C1911" s="12"/>
      <c r="D1911" s="12"/>
    </row>
    <row r="1912" spans="3:4" s="2" customFormat="1" x14ac:dyDescent="0.2">
      <c r="C1912" s="12"/>
      <c r="D1912" s="12"/>
    </row>
    <row r="1913" spans="3:4" s="2" customFormat="1" x14ac:dyDescent="0.2">
      <c r="C1913" s="12"/>
      <c r="D1913" s="12"/>
    </row>
    <row r="1914" spans="3:4" s="2" customFormat="1" x14ac:dyDescent="0.2">
      <c r="C1914" s="12"/>
      <c r="D1914" s="12"/>
    </row>
    <row r="1915" spans="3:4" s="2" customFormat="1" x14ac:dyDescent="0.2">
      <c r="C1915" s="12"/>
      <c r="D1915" s="12"/>
    </row>
    <row r="1916" spans="3:4" s="2" customFormat="1" x14ac:dyDescent="0.2">
      <c r="C1916" s="12"/>
      <c r="D1916" s="12"/>
    </row>
    <row r="1917" spans="3:4" s="2" customFormat="1" x14ac:dyDescent="0.2">
      <c r="C1917" s="12"/>
      <c r="D1917" s="12"/>
    </row>
    <row r="1918" spans="3:4" s="2" customFormat="1" x14ac:dyDescent="0.2">
      <c r="C1918" s="12"/>
      <c r="D1918" s="12"/>
    </row>
    <row r="1919" spans="3:4" s="2" customFormat="1" x14ac:dyDescent="0.2">
      <c r="C1919" s="12"/>
      <c r="D1919" s="12"/>
    </row>
    <row r="1920" spans="3:4" s="2" customFormat="1" x14ac:dyDescent="0.2">
      <c r="C1920" s="12"/>
      <c r="D1920" s="12"/>
    </row>
    <row r="1921" spans="3:4" s="2" customFormat="1" x14ac:dyDescent="0.2">
      <c r="C1921" s="12"/>
      <c r="D1921" s="12"/>
    </row>
    <row r="1922" spans="3:4" s="2" customFormat="1" x14ac:dyDescent="0.2">
      <c r="C1922" s="12"/>
      <c r="D1922" s="12"/>
    </row>
    <row r="1923" spans="3:4" s="2" customFormat="1" x14ac:dyDescent="0.2">
      <c r="C1923" s="12"/>
      <c r="D1923" s="12"/>
    </row>
    <row r="1924" spans="3:4" s="2" customFormat="1" x14ac:dyDescent="0.2">
      <c r="C1924" s="12"/>
      <c r="D1924" s="12"/>
    </row>
    <row r="1925" spans="3:4" s="2" customFormat="1" x14ac:dyDescent="0.2">
      <c r="C1925" s="12"/>
      <c r="D1925" s="12"/>
    </row>
    <row r="1926" spans="3:4" s="2" customFormat="1" x14ac:dyDescent="0.2">
      <c r="C1926" s="12"/>
      <c r="D1926" s="12"/>
    </row>
    <row r="1927" spans="3:4" s="2" customFormat="1" x14ac:dyDescent="0.2">
      <c r="C1927" s="12"/>
      <c r="D1927" s="12"/>
    </row>
    <row r="1928" spans="3:4" s="2" customFormat="1" x14ac:dyDescent="0.2">
      <c r="C1928" s="12"/>
      <c r="D1928" s="12"/>
    </row>
    <row r="1929" spans="3:4" s="2" customFormat="1" x14ac:dyDescent="0.2">
      <c r="C1929" s="12"/>
      <c r="D1929" s="12"/>
    </row>
    <row r="1930" spans="3:4" s="2" customFormat="1" x14ac:dyDescent="0.2">
      <c r="C1930" s="12"/>
      <c r="D1930" s="12"/>
    </row>
    <row r="1931" spans="3:4" s="2" customFormat="1" x14ac:dyDescent="0.2">
      <c r="C1931" s="12"/>
      <c r="D1931" s="12"/>
    </row>
    <row r="1932" spans="3:4" s="2" customFormat="1" x14ac:dyDescent="0.2">
      <c r="C1932" s="12"/>
      <c r="D1932" s="12"/>
    </row>
    <row r="1933" spans="3:4" s="2" customFormat="1" x14ac:dyDescent="0.2">
      <c r="C1933" s="12"/>
      <c r="D1933" s="12"/>
    </row>
    <row r="1934" spans="3:4" s="2" customFormat="1" x14ac:dyDescent="0.2">
      <c r="C1934" s="12"/>
      <c r="D1934" s="12"/>
    </row>
    <row r="1935" spans="3:4" s="2" customFormat="1" x14ac:dyDescent="0.2">
      <c r="C1935" s="12"/>
      <c r="D1935" s="12"/>
    </row>
    <row r="1936" spans="3:4" s="2" customFormat="1" x14ac:dyDescent="0.2">
      <c r="C1936" s="12"/>
      <c r="D1936" s="12"/>
    </row>
    <row r="1937" spans="3:4" s="2" customFormat="1" x14ac:dyDescent="0.2">
      <c r="C1937" s="12"/>
      <c r="D1937" s="12"/>
    </row>
    <row r="1938" spans="3:4" s="2" customFormat="1" x14ac:dyDescent="0.2">
      <c r="C1938" s="12"/>
      <c r="D1938" s="12"/>
    </row>
    <row r="1939" spans="3:4" s="2" customFormat="1" x14ac:dyDescent="0.2">
      <c r="C1939" s="12"/>
      <c r="D1939" s="12"/>
    </row>
    <row r="1940" spans="3:4" s="2" customFormat="1" x14ac:dyDescent="0.2">
      <c r="C1940" s="12"/>
      <c r="D1940" s="12"/>
    </row>
    <row r="1941" spans="3:4" s="2" customFormat="1" x14ac:dyDescent="0.2">
      <c r="C1941" s="12"/>
      <c r="D1941" s="12"/>
    </row>
    <row r="1942" spans="3:4" s="2" customFormat="1" x14ac:dyDescent="0.2">
      <c r="C1942" s="12"/>
      <c r="D1942" s="12"/>
    </row>
    <row r="1943" spans="3:4" s="2" customFormat="1" x14ac:dyDescent="0.2">
      <c r="C1943" s="12"/>
      <c r="D1943" s="12"/>
    </row>
    <row r="1944" spans="3:4" s="2" customFormat="1" x14ac:dyDescent="0.2">
      <c r="C1944" s="12"/>
      <c r="D1944" s="12"/>
    </row>
    <row r="1945" spans="3:4" s="2" customFormat="1" x14ac:dyDescent="0.2">
      <c r="C1945" s="12"/>
      <c r="D1945" s="12"/>
    </row>
    <row r="1946" spans="3:4" s="2" customFormat="1" x14ac:dyDescent="0.2">
      <c r="C1946" s="12"/>
      <c r="D1946" s="12"/>
    </row>
    <row r="1947" spans="3:4" s="2" customFormat="1" x14ac:dyDescent="0.2">
      <c r="C1947" s="12"/>
      <c r="D1947" s="12"/>
    </row>
    <row r="1948" spans="3:4" s="2" customFormat="1" x14ac:dyDescent="0.2">
      <c r="C1948" s="12"/>
      <c r="D1948" s="12"/>
    </row>
    <row r="1949" spans="3:4" s="2" customFormat="1" x14ac:dyDescent="0.2">
      <c r="C1949" s="12"/>
      <c r="D1949" s="12"/>
    </row>
    <row r="1950" spans="3:4" s="2" customFormat="1" x14ac:dyDescent="0.2">
      <c r="C1950" s="12"/>
      <c r="D1950" s="12"/>
    </row>
    <row r="1951" spans="3:4" s="2" customFormat="1" x14ac:dyDescent="0.2">
      <c r="C1951" s="12"/>
      <c r="D1951" s="12"/>
    </row>
    <row r="1952" spans="3:4" s="2" customFormat="1" x14ac:dyDescent="0.2">
      <c r="C1952" s="12"/>
      <c r="D1952" s="12"/>
    </row>
    <row r="1953" spans="3:4" s="2" customFormat="1" x14ac:dyDescent="0.2">
      <c r="C1953" s="12"/>
      <c r="D1953" s="12"/>
    </row>
    <row r="1954" spans="3:4" s="2" customFormat="1" x14ac:dyDescent="0.2">
      <c r="C1954" s="12"/>
      <c r="D1954" s="12"/>
    </row>
    <row r="1955" spans="3:4" s="2" customFormat="1" x14ac:dyDescent="0.2">
      <c r="C1955" s="12"/>
      <c r="D1955" s="12"/>
    </row>
    <row r="1956" spans="3:4" s="2" customFormat="1" x14ac:dyDescent="0.2">
      <c r="C1956" s="12"/>
      <c r="D1956" s="12"/>
    </row>
    <row r="1957" spans="3:4" s="2" customFormat="1" x14ac:dyDescent="0.2">
      <c r="C1957" s="12"/>
      <c r="D1957" s="12"/>
    </row>
    <row r="1958" spans="3:4" s="2" customFormat="1" x14ac:dyDescent="0.2">
      <c r="C1958" s="12"/>
      <c r="D1958" s="12"/>
    </row>
    <row r="1959" spans="3:4" s="2" customFormat="1" x14ac:dyDescent="0.2">
      <c r="C1959" s="12"/>
      <c r="D1959" s="12"/>
    </row>
    <row r="1960" spans="3:4" s="2" customFormat="1" x14ac:dyDescent="0.2">
      <c r="C1960" s="12"/>
      <c r="D1960" s="12"/>
    </row>
    <row r="1961" spans="3:4" s="2" customFormat="1" x14ac:dyDescent="0.2">
      <c r="C1961" s="12"/>
      <c r="D1961" s="12"/>
    </row>
    <row r="1962" spans="3:4" s="2" customFormat="1" x14ac:dyDescent="0.2">
      <c r="C1962" s="12"/>
      <c r="D1962" s="12"/>
    </row>
    <row r="1963" spans="3:4" s="2" customFormat="1" x14ac:dyDescent="0.2">
      <c r="C1963" s="12"/>
      <c r="D1963" s="12"/>
    </row>
    <row r="1964" spans="3:4" s="2" customFormat="1" x14ac:dyDescent="0.2">
      <c r="C1964" s="12"/>
      <c r="D1964" s="12"/>
    </row>
    <row r="1965" spans="3:4" s="2" customFormat="1" x14ac:dyDescent="0.2">
      <c r="C1965" s="12"/>
      <c r="D1965" s="12"/>
    </row>
    <row r="1966" spans="3:4" s="2" customFormat="1" x14ac:dyDescent="0.2">
      <c r="C1966" s="12"/>
      <c r="D1966" s="12"/>
    </row>
    <row r="1967" spans="3:4" s="2" customFormat="1" x14ac:dyDescent="0.2">
      <c r="C1967" s="12"/>
      <c r="D1967" s="12"/>
    </row>
    <row r="1968" spans="3:4" s="2" customFormat="1" x14ac:dyDescent="0.2">
      <c r="C1968" s="12"/>
      <c r="D1968" s="12"/>
    </row>
    <row r="1969" spans="3:4" s="2" customFormat="1" x14ac:dyDescent="0.2">
      <c r="C1969" s="12"/>
      <c r="D1969" s="12"/>
    </row>
    <row r="1970" spans="3:4" s="2" customFormat="1" x14ac:dyDescent="0.2">
      <c r="C1970" s="12"/>
      <c r="D1970" s="12"/>
    </row>
    <row r="1971" spans="3:4" s="2" customFormat="1" x14ac:dyDescent="0.2">
      <c r="C1971" s="12"/>
      <c r="D1971" s="12"/>
    </row>
    <row r="1972" spans="3:4" s="2" customFormat="1" x14ac:dyDescent="0.2">
      <c r="C1972" s="12"/>
      <c r="D1972" s="12"/>
    </row>
    <row r="1973" spans="3:4" s="2" customFormat="1" x14ac:dyDescent="0.2">
      <c r="C1973" s="12"/>
      <c r="D1973" s="12"/>
    </row>
    <row r="1974" spans="3:4" s="2" customFormat="1" x14ac:dyDescent="0.2">
      <c r="C1974" s="12"/>
      <c r="D1974" s="12"/>
    </row>
    <row r="1975" spans="3:4" s="2" customFormat="1" x14ac:dyDescent="0.2">
      <c r="C1975" s="12"/>
      <c r="D1975" s="12"/>
    </row>
    <row r="1976" spans="3:4" s="2" customFormat="1" x14ac:dyDescent="0.2">
      <c r="C1976" s="12"/>
      <c r="D1976" s="12"/>
    </row>
    <row r="1977" spans="3:4" s="2" customFormat="1" x14ac:dyDescent="0.2">
      <c r="C1977" s="12"/>
      <c r="D1977" s="12"/>
    </row>
    <row r="1978" spans="3:4" s="2" customFormat="1" x14ac:dyDescent="0.2">
      <c r="C1978" s="12"/>
      <c r="D1978" s="12"/>
    </row>
    <row r="1979" spans="3:4" s="2" customFormat="1" x14ac:dyDescent="0.2">
      <c r="C1979" s="12"/>
      <c r="D1979" s="12"/>
    </row>
    <row r="1980" spans="3:4" s="2" customFormat="1" x14ac:dyDescent="0.2">
      <c r="C1980" s="12"/>
      <c r="D1980" s="12"/>
    </row>
    <row r="1981" spans="3:4" s="2" customFormat="1" x14ac:dyDescent="0.2">
      <c r="C1981" s="12"/>
      <c r="D1981" s="12"/>
    </row>
    <row r="1982" spans="3:4" s="2" customFormat="1" x14ac:dyDescent="0.2">
      <c r="C1982" s="12"/>
      <c r="D1982" s="12"/>
    </row>
    <row r="1983" spans="3:4" s="2" customFormat="1" x14ac:dyDescent="0.2">
      <c r="C1983" s="12"/>
      <c r="D1983" s="12"/>
    </row>
    <row r="1984" spans="3:4" s="2" customFormat="1" x14ac:dyDescent="0.2">
      <c r="C1984" s="12"/>
      <c r="D1984" s="12"/>
    </row>
    <row r="1985" spans="3:4" s="2" customFormat="1" x14ac:dyDescent="0.2">
      <c r="C1985" s="12"/>
      <c r="D1985" s="12"/>
    </row>
    <row r="1986" spans="3:4" s="2" customFormat="1" x14ac:dyDescent="0.2">
      <c r="C1986" s="12"/>
      <c r="D1986" s="12"/>
    </row>
    <row r="1987" spans="3:4" s="2" customFormat="1" x14ac:dyDescent="0.2">
      <c r="C1987" s="12"/>
      <c r="D1987" s="12"/>
    </row>
    <row r="1988" spans="3:4" s="2" customFormat="1" x14ac:dyDescent="0.2">
      <c r="C1988" s="12"/>
      <c r="D1988" s="12"/>
    </row>
    <row r="1989" spans="3:4" s="2" customFormat="1" x14ac:dyDescent="0.2">
      <c r="C1989" s="12"/>
      <c r="D1989" s="12"/>
    </row>
    <row r="1990" spans="3:4" s="2" customFormat="1" x14ac:dyDescent="0.2">
      <c r="C1990" s="12"/>
      <c r="D1990" s="12"/>
    </row>
    <row r="1991" spans="3:4" s="2" customFormat="1" x14ac:dyDescent="0.2">
      <c r="C1991" s="12"/>
      <c r="D1991" s="12"/>
    </row>
    <row r="1992" spans="3:4" s="2" customFormat="1" x14ac:dyDescent="0.2">
      <c r="C1992" s="12"/>
      <c r="D1992" s="12"/>
    </row>
    <row r="1993" spans="3:4" s="2" customFormat="1" x14ac:dyDescent="0.2">
      <c r="C1993" s="12"/>
      <c r="D1993" s="12"/>
    </row>
    <row r="1994" spans="3:4" s="2" customFormat="1" x14ac:dyDescent="0.2">
      <c r="C1994" s="12"/>
      <c r="D1994" s="12"/>
    </row>
    <row r="1995" spans="3:4" s="2" customFormat="1" x14ac:dyDescent="0.2">
      <c r="C1995" s="12"/>
      <c r="D1995" s="12"/>
    </row>
    <row r="1996" spans="3:4" s="2" customFormat="1" x14ac:dyDescent="0.2">
      <c r="C1996" s="12"/>
      <c r="D1996" s="12"/>
    </row>
    <row r="1997" spans="3:4" s="2" customFormat="1" x14ac:dyDescent="0.2">
      <c r="C1997" s="12"/>
      <c r="D1997" s="12"/>
    </row>
    <row r="1998" spans="3:4" s="2" customFormat="1" x14ac:dyDescent="0.2">
      <c r="C1998" s="12"/>
      <c r="D1998" s="12"/>
    </row>
    <row r="1999" spans="3:4" s="2" customFormat="1" x14ac:dyDescent="0.2">
      <c r="C1999" s="12"/>
      <c r="D1999" s="12"/>
    </row>
    <row r="2000" spans="3:4" s="2" customFormat="1" x14ac:dyDescent="0.2">
      <c r="C2000" s="12"/>
      <c r="D2000" s="12"/>
    </row>
    <row r="2001" spans="3:4" s="2" customFormat="1" x14ac:dyDescent="0.2">
      <c r="C2001" s="12"/>
      <c r="D2001" s="12"/>
    </row>
    <row r="2002" spans="3:4" s="2" customFormat="1" x14ac:dyDescent="0.2">
      <c r="C2002" s="12"/>
      <c r="D2002" s="12"/>
    </row>
    <row r="2003" spans="3:4" s="2" customFormat="1" x14ac:dyDescent="0.2">
      <c r="C2003" s="12"/>
      <c r="D2003" s="12"/>
    </row>
    <row r="2004" spans="3:4" s="2" customFormat="1" x14ac:dyDescent="0.2">
      <c r="C2004" s="12"/>
      <c r="D2004" s="12"/>
    </row>
    <row r="2005" spans="3:4" s="2" customFormat="1" x14ac:dyDescent="0.2">
      <c r="C2005" s="12"/>
      <c r="D2005" s="12"/>
    </row>
    <row r="2006" spans="3:4" s="2" customFormat="1" x14ac:dyDescent="0.2">
      <c r="C2006" s="12"/>
      <c r="D2006" s="12"/>
    </row>
    <row r="2007" spans="3:4" s="2" customFormat="1" x14ac:dyDescent="0.2">
      <c r="C2007" s="12"/>
      <c r="D2007" s="12"/>
    </row>
    <row r="2008" spans="3:4" s="2" customFormat="1" x14ac:dyDescent="0.2">
      <c r="C2008" s="12"/>
      <c r="D2008" s="12"/>
    </row>
    <row r="2009" spans="3:4" s="2" customFormat="1" x14ac:dyDescent="0.2">
      <c r="C2009" s="12"/>
      <c r="D2009" s="12"/>
    </row>
    <row r="2010" spans="3:4" s="2" customFormat="1" x14ac:dyDescent="0.2">
      <c r="C2010" s="12"/>
      <c r="D2010" s="12"/>
    </row>
    <row r="2011" spans="3:4" s="2" customFormat="1" x14ac:dyDescent="0.2">
      <c r="C2011" s="12"/>
      <c r="D2011" s="12"/>
    </row>
    <row r="2012" spans="3:4" s="2" customFormat="1" x14ac:dyDescent="0.2">
      <c r="C2012" s="12"/>
      <c r="D2012" s="12"/>
    </row>
    <row r="2013" spans="3:4" s="2" customFormat="1" x14ac:dyDescent="0.2">
      <c r="C2013" s="12"/>
      <c r="D2013" s="12"/>
    </row>
    <row r="2014" spans="3:4" s="2" customFormat="1" x14ac:dyDescent="0.2">
      <c r="C2014" s="12"/>
      <c r="D2014" s="12"/>
    </row>
    <row r="2015" spans="3:4" s="2" customFormat="1" x14ac:dyDescent="0.2">
      <c r="C2015" s="12"/>
      <c r="D2015" s="12"/>
    </row>
    <row r="2016" spans="3:4" s="2" customFormat="1" x14ac:dyDescent="0.2">
      <c r="C2016" s="12"/>
      <c r="D2016" s="12"/>
    </row>
    <row r="2017" spans="3:4" s="2" customFormat="1" x14ac:dyDescent="0.2">
      <c r="C2017" s="12"/>
      <c r="D2017" s="12"/>
    </row>
    <row r="2018" spans="3:4" s="2" customFormat="1" x14ac:dyDescent="0.2">
      <c r="C2018" s="12"/>
      <c r="D2018" s="12"/>
    </row>
    <row r="2019" spans="3:4" s="2" customFormat="1" x14ac:dyDescent="0.2">
      <c r="C2019" s="12"/>
      <c r="D2019" s="12"/>
    </row>
    <row r="2020" spans="3:4" s="2" customFormat="1" x14ac:dyDescent="0.2">
      <c r="C2020" s="12"/>
      <c r="D2020" s="12"/>
    </row>
    <row r="2021" spans="3:4" s="2" customFormat="1" x14ac:dyDescent="0.2">
      <c r="C2021" s="12"/>
      <c r="D2021" s="12"/>
    </row>
    <row r="2022" spans="3:4" s="2" customFormat="1" x14ac:dyDescent="0.2">
      <c r="C2022" s="12"/>
      <c r="D2022" s="12"/>
    </row>
    <row r="2023" spans="3:4" s="2" customFormat="1" x14ac:dyDescent="0.2">
      <c r="C2023" s="12"/>
      <c r="D2023" s="12"/>
    </row>
    <row r="2024" spans="3:4" s="2" customFormat="1" x14ac:dyDescent="0.2">
      <c r="C2024" s="12"/>
      <c r="D2024" s="12"/>
    </row>
    <row r="2025" spans="3:4" s="2" customFormat="1" x14ac:dyDescent="0.2">
      <c r="C2025" s="12"/>
      <c r="D2025" s="12"/>
    </row>
    <row r="2026" spans="3:4" s="2" customFormat="1" x14ac:dyDescent="0.2">
      <c r="C2026" s="12"/>
      <c r="D2026" s="12"/>
    </row>
    <row r="2027" spans="3:4" s="2" customFormat="1" x14ac:dyDescent="0.2">
      <c r="C2027" s="12"/>
      <c r="D2027" s="12"/>
    </row>
    <row r="2028" spans="3:4" s="2" customFormat="1" x14ac:dyDescent="0.2">
      <c r="C2028" s="12"/>
      <c r="D2028" s="12"/>
    </row>
    <row r="2029" spans="3:4" s="2" customFormat="1" x14ac:dyDescent="0.2">
      <c r="C2029" s="12"/>
      <c r="D2029" s="12"/>
    </row>
    <row r="2030" spans="3:4" s="2" customFormat="1" x14ac:dyDescent="0.2">
      <c r="C2030" s="12"/>
      <c r="D2030" s="12"/>
    </row>
    <row r="2031" spans="3:4" s="2" customFormat="1" x14ac:dyDescent="0.2">
      <c r="C2031" s="12"/>
      <c r="D2031" s="12"/>
    </row>
    <row r="2032" spans="3:4" s="2" customFormat="1" x14ac:dyDescent="0.2">
      <c r="C2032" s="12"/>
      <c r="D2032" s="12"/>
    </row>
    <row r="2033" spans="3:4" s="2" customFormat="1" x14ac:dyDescent="0.2">
      <c r="C2033" s="12"/>
      <c r="D2033" s="12"/>
    </row>
    <row r="2034" spans="3:4" s="2" customFormat="1" x14ac:dyDescent="0.2">
      <c r="C2034" s="12"/>
      <c r="D2034" s="12"/>
    </row>
    <row r="2035" spans="3:4" s="2" customFormat="1" x14ac:dyDescent="0.2">
      <c r="C2035" s="12"/>
      <c r="D2035" s="12"/>
    </row>
    <row r="2036" spans="3:4" s="2" customFormat="1" x14ac:dyDescent="0.2">
      <c r="C2036" s="12"/>
      <c r="D2036" s="12"/>
    </row>
    <row r="2037" spans="3:4" s="2" customFormat="1" x14ac:dyDescent="0.2">
      <c r="C2037" s="12"/>
      <c r="D2037" s="12"/>
    </row>
    <row r="2038" spans="3:4" s="2" customFormat="1" x14ac:dyDescent="0.2">
      <c r="C2038" s="12"/>
      <c r="D2038" s="12"/>
    </row>
    <row r="2039" spans="3:4" s="2" customFormat="1" x14ac:dyDescent="0.2">
      <c r="C2039" s="12"/>
      <c r="D2039" s="12"/>
    </row>
    <row r="2040" spans="3:4" s="2" customFormat="1" x14ac:dyDescent="0.2">
      <c r="C2040" s="12"/>
      <c r="D2040" s="12"/>
    </row>
    <row r="2041" spans="3:4" s="2" customFormat="1" x14ac:dyDescent="0.2">
      <c r="C2041" s="12"/>
      <c r="D2041" s="12"/>
    </row>
    <row r="2042" spans="3:4" s="2" customFormat="1" x14ac:dyDescent="0.2">
      <c r="C2042" s="12"/>
      <c r="D2042" s="12"/>
    </row>
    <row r="2043" spans="3:4" s="2" customFormat="1" x14ac:dyDescent="0.2">
      <c r="C2043" s="12"/>
      <c r="D2043" s="12"/>
    </row>
    <row r="2044" spans="3:4" s="2" customFormat="1" x14ac:dyDescent="0.2">
      <c r="C2044" s="12"/>
      <c r="D2044" s="12"/>
    </row>
    <row r="2045" spans="3:4" s="2" customFormat="1" x14ac:dyDescent="0.2">
      <c r="C2045" s="12"/>
      <c r="D2045" s="12"/>
    </row>
    <row r="2046" spans="3:4" s="2" customFormat="1" x14ac:dyDescent="0.2">
      <c r="C2046" s="12"/>
      <c r="D2046" s="12"/>
    </row>
    <row r="2047" spans="3:4" s="2" customFormat="1" x14ac:dyDescent="0.2">
      <c r="C2047" s="12"/>
      <c r="D2047" s="12"/>
    </row>
    <row r="2048" spans="3:4" s="2" customFormat="1" x14ac:dyDescent="0.2">
      <c r="C2048" s="12"/>
      <c r="D2048" s="12"/>
    </row>
    <row r="2049" spans="3:4" s="2" customFormat="1" x14ac:dyDescent="0.2">
      <c r="C2049" s="12"/>
      <c r="D2049" s="12"/>
    </row>
    <row r="2050" spans="3:4" s="2" customFormat="1" x14ac:dyDescent="0.2">
      <c r="C2050" s="12"/>
      <c r="D2050" s="12"/>
    </row>
    <row r="2051" spans="3:4" s="2" customFormat="1" x14ac:dyDescent="0.2">
      <c r="C2051" s="12"/>
      <c r="D2051" s="12"/>
    </row>
    <row r="2052" spans="3:4" s="2" customFormat="1" x14ac:dyDescent="0.2">
      <c r="C2052" s="12"/>
      <c r="D2052" s="12"/>
    </row>
    <row r="2053" spans="3:4" s="2" customFormat="1" x14ac:dyDescent="0.2">
      <c r="C2053" s="12"/>
      <c r="D2053" s="12"/>
    </row>
    <row r="2054" spans="3:4" s="2" customFormat="1" x14ac:dyDescent="0.2">
      <c r="C2054" s="12"/>
      <c r="D2054" s="12"/>
    </row>
    <row r="2055" spans="3:4" s="2" customFormat="1" x14ac:dyDescent="0.2">
      <c r="C2055" s="12"/>
      <c r="D2055" s="12"/>
    </row>
    <row r="2056" spans="3:4" s="2" customFormat="1" x14ac:dyDescent="0.2">
      <c r="C2056" s="12"/>
      <c r="D2056" s="12"/>
    </row>
    <row r="2057" spans="3:4" s="2" customFormat="1" x14ac:dyDescent="0.2">
      <c r="C2057" s="12"/>
      <c r="D2057" s="12"/>
    </row>
    <row r="2058" spans="3:4" s="2" customFormat="1" x14ac:dyDescent="0.2">
      <c r="C2058" s="12"/>
      <c r="D2058" s="12"/>
    </row>
    <row r="2059" spans="3:4" s="2" customFormat="1" x14ac:dyDescent="0.2">
      <c r="C2059" s="12"/>
      <c r="D2059" s="12"/>
    </row>
    <row r="2060" spans="3:4" s="2" customFormat="1" x14ac:dyDescent="0.2">
      <c r="C2060" s="12"/>
      <c r="D2060" s="12"/>
    </row>
    <row r="2061" spans="3:4" s="2" customFormat="1" x14ac:dyDescent="0.2">
      <c r="C2061" s="12"/>
      <c r="D2061" s="12"/>
    </row>
    <row r="2062" spans="3:4" s="2" customFormat="1" x14ac:dyDescent="0.2">
      <c r="C2062" s="12"/>
      <c r="D2062" s="12"/>
    </row>
    <row r="2063" spans="3:4" s="2" customFormat="1" x14ac:dyDescent="0.2">
      <c r="C2063" s="12"/>
      <c r="D2063" s="12"/>
    </row>
    <row r="2064" spans="3:4" s="2" customFormat="1" x14ac:dyDescent="0.2">
      <c r="C2064" s="12"/>
      <c r="D2064" s="12"/>
    </row>
    <row r="2065" spans="3:4" s="2" customFormat="1" x14ac:dyDescent="0.2">
      <c r="C2065" s="12"/>
      <c r="D2065" s="12"/>
    </row>
    <row r="2066" spans="3:4" s="2" customFormat="1" x14ac:dyDescent="0.2">
      <c r="C2066" s="12"/>
      <c r="D2066" s="12"/>
    </row>
    <row r="2067" spans="3:4" s="2" customFormat="1" x14ac:dyDescent="0.2">
      <c r="C2067" s="12"/>
      <c r="D2067" s="12"/>
    </row>
    <row r="2068" spans="3:4" s="2" customFormat="1" x14ac:dyDescent="0.2">
      <c r="C2068" s="12"/>
      <c r="D2068" s="12"/>
    </row>
    <row r="2069" spans="3:4" s="2" customFormat="1" x14ac:dyDescent="0.2">
      <c r="C2069" s="12"/>
      <c r="D2069" s="12"/>
    </row>
    <row r="2070" spans="3:4" s="2" customFormat="1" x14ac:dyDescent="0.2">
      <c r="C2070" s="12"/>
      <c r="D2070" s="12"/>
    </row>
    <row r="2071" spans="3:4" s="2" customFormat="1" x14ac:dyDescent="0.2">
      <c r="C2071" s="12"/>
      <c r="D2071" s="12"/>
    </row>
    <row r="2072" spans="3:4" s="2" customFormat="1" x14ac:dyDescent="0.2">
      <c r="C2072" s="12"/>
      <c r="D2072" s="12"/>
    </row>
    <row r="2073" spans="3:4" s="2" customFormat="1" x14ac:dyDescent="0.2">
      <c r="C2073" s="12"/>
      <c r="D2073" s="12"/>
    </row>
    <row r="2074" spans="3:4" s="2" customFormat="1" x14ac:dyDescent="0.2">
      <c r="C2074" s="12"/>
      <c r="D2074" s="12"/>
    </row>
    <row r="2075" spans="3:4" s="2" customFormat="1" x14ac:dyDescent="0.2">
      <c r="C2075" s="12"/>
      <c r="D2075" s="12"/>
    </row>
    <row r="2076" spans="3:4" s="2" customFormat="1" x14ac:dyDescent="0.2">
      <c r="C2076" s="12"/>
      <c r="D2076" s="12"/>
    </row>
    <row r="2077" spans="3:4" s="2" customFormat="1" x14ac:dyDescent="0.2">
      <c r="C2077" s="12"/>
      <c r="D2077" s="12"/>
    </row>
    <row r="2078" spans="3:4" s="2" customFormat="1" x14ac:dyDescent="0.2">
      <c r="C2078" s="12"/>
      <c r="D2078" s="12"/>
    </row>
    <row r="2079" spans="3:4" s="2" customFormat="1" x14ac:dyDescent="0.2">
      <c r="C2079" s="12"/>
      <c r="D2079" s="12"/>
    </row>
    <row r="2080" spans="3:4" s="2" customFormat="1" x14ac:dyDescent="0.2">
      <c r="C2080" s="12"/>
      <c r="D2080" s="12"/>
    </row>
    <row r="2081" spans="3:4" s="2" customFormat="1" x14ac:dyDescent="0.2">
      <c r="C2081" s="12"/>
      <c r="D2081" s="12"/>
    </row>
    <row r="2082" spans="3:4" s="2" customFormat="1" x14ac:dyDescent="0.2">
      <c r="C2082" s="12"/>
      <c r="D2082" s="12"/>
    </row>
    <row r="2083" spans="3:4" s="2" customFormat="1" x14ac:dyDescent="0.2">
      <c r="C2083" s="12"/>
      <c r="D2083" s="12"/>
    </row>
    <row r="2084" spans="3:4" s="2" customFormat="1" x14ac:dyDescent="0.2">
      <c r="C2084" s="12"/>
      <c r="D2084" s="12"/>
    </row>
    <row r="2085" spans="3:4" s="2" customFormat="1" x14ac:dyDescent="0.2">
      <c r="C2085" s="12"/>
      <c r="D2085" s="12"/>
    </row>
    <row r="2086" spans="3:4" s="2" customFormat="1" x14ac:dyDescent="0.2">
      <c r="C2086" s="12"/>
      <c r="D2086" s="12"/>
    </row>
    <row r="2087" spans="3:4" s="2" customFormat="1" x14ac:dyDescent="0.2">
      <c r="C2087" s="12"/>
      <c r="D2087" s="12"/>
    </row>
    <row r="2088" spans="3:4" s="2" customFormat="1" x14ac:dyDescent="0.2">
      <c r="C2088" s="12"/>
      <c r="D2088" s="12"/>
    </row>
    <row r="2089" spans="3:4" s="2" customFormat="1" x14ac:dyDescent="0.2">
      <c r="C2089" s="12"/>
      <c r="D2089" s="12"/>
    </row>
    <row r="2090" spans="3:4" s="2" customFormat="1" x14ac:dyDescent="0.2">
      <c r="C2090" s="12"/>
      <c r="D2090" s="12"/>
    </row>
    <row r="2091" spans="3:4" s="2" customFormat="1" x14ac:dyDescent="0.2">
      <c r="C2091" s="12"/>
      <c r="D2091" s="12"/>
    </row>
    <row r="2092" spans="3:4" s="2" customFormat="1" x14ac:dyDescent="0.2">
      <c r="C2092" s="12"/>
      <c r="D2092" s="12"/>
    </row>
    <row r="2093" spans="3:4" s="2" customFormat="1" x14ac:dyDescent="0.2">
      <c r="C2093" s="12"/>
      <c r="D2093" s="12"/>
    </row>
    <row r="2094" spans="3:4" s="2" customFormat="1" x14ac:dyDescent="0.2">
      <c r="C2094" s="12"/>
      <c r="D2094" s="12"/>
    </row>
    <row r="2095" spans="3:4" s="2" customFormat="1" x14ac:dyDescent="0.2">
      <c r="C2095" s="12"/>
      <c r="D2095" s="12"/>
    </row>
    <row r="2096" spans="3:4" s="2" customFormat="1" x14ac:dyDescent="0.2">
      <c r="C2096" s="12"/>
      <c r="D2096" s="12"/>
    </row>
    <row r="2097" spans="3:4" s="2" customFormat="1" x14ac:dyDescent="0.2">
      <c r="C2097" s="12"/>
      <c r="D2097" s="12"/>
    </row>
    <row r="2098" spans="3:4" s="2" customFormat="1" x14ac:dyDescent="0.2">
      <c r="C2098" s="12"/>
      <c r="D2098" s="12"/>
    </row>
    <row r="2099" spans="3:4" s="2" customFormat="1" x14ac:dyDescent="0.2">
      <c r="C2099" s="12"/>
      <c r="D2099" s="12"/>
    </row>
    <row r="2100" spans="3:4" s="2" customFormat="1" x14ac:dyDescent="0.2">
      <c r="C2100" s="12"/>
      <c r="D2100" s="12"/>
    </row>
    <row r="2101" spans="3:4" s="2" customFormat="1" x14ac:dyDescent="0.2">
      <c r="C2101" s="12"/>
      <c r="D2101" s="12"/>
    </row>
    <row r="2102" spans="3:4" s="2" customFormat="1" x14ac:dyDescent="0.2">
      <c r="C2102" s="12"/>
      <c r="D2102" s="12"/>
    </row>
    <row r="2103" spans="3:4" s="2" customFormat="1" x14ac:dyDescent="0.2">
      <c r="C2103" s="12"/>
      <c r="D2103" s="12"/>
    </row>
    <row r="2104" spans="3:4" s="2" customFormat="1" x14ac:dyDescent="0.2">
      <c r="C2104" s="12"/>
      <c r="D2104" s="12"/>
    </row>
    <row r="2105" spans="3:4" s="2" customFormat="1" x14ac:dyDescent="0.2">
      <c r="C2105" s="12"/>
      <c r="D2105" s="12"/>
    </row>
    <row r="2106" spans="3:4" s="2" customFormat="1" x14ac:dyDescent="0.2">
      <c r="C2106" s="12"/>
      <c r="D2106" s="12"/>
    </row>
    <row r="2107" spans="3:4" s="2" customFormat="1" x14ac:dyDescent="0.2">
      <c r="C2107" s="12"/>
      <c r="D2107" s="12"/>
    </row>
    <row r="2108" spans="3:4" s="2" customFormat="1" x14ac:dyDescent="0.2">
      <c r="C2108" s="12"/>
      <c r="D2108" s="12"/>
    </row>
    <row r="2109" spans="3:4" s="2" customFormat="1" x14ac:dyDescent="0.2">
      <c r="C2109" s="12"/>
      <c r="D2109" s="12"/>
    </row>
    <row r="2110" spans="3:4" s="2" customFormat="1" x14ac:dyDescent="0.2">
      <c r="C2110" s="12"/>
      <c r="D2110" s="12"/>
    </row>
    <row r="2111" spans="3:4" s="2" customFormat="1" x14ac:dyDescent="0.2">
      <c r="C2111" s="12"/>
      <c r="D2111" s="12"/>
    </row>
    <row r="2112" spans="3:4" s="2" customFormat="1" x14ac:dyDescent="0.2">
      <c r="C2112" s="12"/>
      <c r="D2112" s="12"/>
    </row>
    <row r="2113" spans="3:4" s="2" customFormat="1" x14ac:dyDescent="0.2">
      <c r="C2113" s="12"/>
      <c r="D2113" s="12"/>
    </row>
    <row r="2114" spans="3:4" s="2" customFormat="1" x14ac:dyDescent="0.2">
      <c r="C2114" s="12"/>
      <c r="D2114" s="12"/>
    </row>
    <row r="2115" spans="3:4" s="2" customFormat="1" x14ac:dyDescent="0.2">
      <c r="C2115" s="12"/>
      <c r="D2115" s="12"/>
    </row>
    <row r="2116" spans="3:4" s="2" customFormat="1" x14ac:dyDescent="0.2">
      <c r="C2116" s="12"/>
      <c r="D2116" s="12"/>
    </row>
    <row r="2117" spans="3:4" s="2" customFormat="1" x14ac:dyDescent="0.2">
      <c r="C2117" s="12"/>
      <c r="D2117" s="12"/>
    </row>
    <row r="2118" spans="3:4" s="2" customFormat="1" x14ac:dyDescent="0.2">
      <c r="C2118" s="12"/>
      <c r="D2118" s="12"/>
    </row>
    <row r="2119" spans="3:4" s="2" customFormat="1" x14ac:dyDescent="0.2">
      <c r="C2119" s="12"/>
      <c r="D2119" s="12"/>
    </row>
    <row r="2120" spans="3:4" s="2" customFormat="1" x14ac:dyDescent="0.2">
      <c r="C2120" s="12"/>
      <c r="D2120" s="12"/>
    </row>
    <row r="2121" spans="3:4" s="2" customFormat="1" x14ac:dyDescent="0.2">
      <c r="C2121" s="12"/>
      <c r="D2121" s="12"/>
    </row>
    <row r="2122" spans="3:4" s="2" customFormat="1" x14ac:dyDescent="0.2">
      <c r="C2122" s="12"/>
      <c r="D2122" s="12"/>
    </row>
    <row r="2123" spans="3:4" s="2" customFormat="1" x14ac:dyDescent="0.2">
      <c r="C2123" s="12"/>
      <c r="D2123" s="12"/>
    </row>
    <row r="2124" spans="3:4" s="2" customFormat="1" x14ac:dyDescent="0.2">
      <c r="C2124" s="12"/>
      <c r="D2124" s="12"/>
    </row>
    <row r="2125" spans="3:4" s="2" customFormat="1" x14ac:dyDescent="0.2">
      <c r="C2125" s="12"/>
      <c r="D2125" s="12"/>
    </row>
    <row r="2126" spans="3:4" s="2" customFormat="1" x14ac:dyDescent="0.2">
      <c r="C2126" s="12"/>
      <c r="D2126" s="12"/>
    </row>
    <row r="2127" spans="3:4" s="2" customFormat="1" x14ac:dyDescent="0.2">
      <c r="C2127" s="12"/>
      <c r="D2127" s="12"/>
    </row>
    <row r="2128" spans="3:4" s="2" customFormat="1" x14ac:dyDescent="0.2">
      <c r="C2128" s="12"/>
      <c r="D2128" s="12"/>
    </row>
    <row r="2129" spans="3:4" s="2" customFormat="1" x14ac:dyDescent="0.2">
      <c r="C2129" s="12"/>
      <c r="D2129" s="12"/>
    </row>
    <row r="2130" spans="3:4" s="2" customFormat="1" x14ac:dyDescent="0.2">
      <c r="C2130" s="12"/>
      <c r="D2130" s="12"/>
    </row>
    <row r="2131" spans="3:4" s="2" customFormat="1" x14ac:dyDescent="0.2">
      <c r="C2131" s="12"/>
      <c r="D2131" s="12"/>
    </row>
    <row r="2132" spans="3:4" s="2" customFormat="1" x14ac:dyDescent="0.2">
      <c r="C2132" s="12"/>
      <c r="D2132" s="12"/>
    </row>
    <row r="2133" spans="3:4" s="2" customFormat="1" x14ac:dyDescent="0.2">
      <c r="C2133" s="12"/>
      <c r="D2133" s="12"/>
    </row>
    <row r="2134" spans="3:4" s="2" customFormat="1" x14ac:dyDescent="0.2">
      <c r="C2134" s="12"/>
      <c r="D2134" s="12"/>
    </row>
    <row r="2135" spans="3:4" s="2" customFormat="1" x14ac:dyDescent="0.2">
      <c r="C2135" s="12"/>
      <c r="D2135" s="12"/>
    </row>
    <row r="2136" spans="3:4" s="2" customFormat="1" x14ac:dyDescent="0.2">
      <c r="C2136" s="12"/>
      <c r="D2136" s="12"/>
    </row>
    <row r="2137" spans="3:4" s="2" customFormat="1" x14ac:dyDescent="0.2">
      <c r="C2137" s="12"/>
      <c r="D2137" s="12"/>
    </row>
    <row r="2138" spans="3:4" s="2" customFormat="1" x14ac:dyDescent="0.2">
      <c r="C2138" s="12"/>
      <c r="D2138" s="12"/>
    </row>
    <row r="2139" spans="3:4" s="2" customFormat="1" x14ac:dyDescent="0.2">
      <c r="C2139" s="12"/>
      <c r="D2139" s="12"/>
    </row>
    <row r="2140" spans="3:4" s="2" customFormat="1" x14ac:dyDescent="0.2">
      <c r="C2140" s="12"/>
      <c r="D2140" s="12"/>
    </row>
    <row r="2141" spans="3:4" s="2" customFormat="1" x14ac:dyDescent="0.2">
      <c r="C2141" s="12"/>
      <c r="D2141" s="12"/>
    </row>
    <row r="2142" spans="3:4" s="2" customFormat="1" x14ac:dyDescent="0.2">
      <c r="C2142" s="12"/>
      <c r="D2142" s="12"/>
    </row>
    <row r="2143" spans="3:4" s="2" customFormat="1" x14ac:dyDescent="0.2">
      <c r="C2143" s="12"/>
      <c r="D2143" s="12"/>
    </row>
    <row r="2144" spans="3:4" s="2" customFormat="1" x14ac:dyDescent="0.2">
      <c r="C2144" s="12"/>
      <c r="D2144" s="12"/>
    </row>
    <row r="2145" spans="3:4" s="2" customFormat="1" x14ac:dyDescent="0.2">
      <c r="C2145" s="12"/>
      <c r="D2145" s="12"/>
    </row>
    <row r="2146" spans="3:4" s="2" customFormat="1" x14ac:dyDescent="0.2">
      <c r="C2146" s="12"/>
      <c r="D2146" s="12"/>
    </row>
    <row r="2147" spans="3:4" s="2" customFormat="1" x14ac:dyDescent="0.2">
      <c r="C2147" s="12"/>
      <c r="D2147" s="12"/>
    </row>
    <row r="2148" spans="3:4" s="2" customFormat="1" x14ac:dyDescent="0.2">
      <c r="C2148" s="12"/>
      <c r="D2148" s="12"/>
    </row>
    <row r="2149" spans="3:4" s="2" customFormat="1" x14ac:dyDescent="0.2">
      <c r="C2149" s="12"/>
      <c r="D2149" s="12"/>
    </row>
    <row r="2150" spans="3:4" s="2" customFormat="1" x14ac:dyDescent="0.2">
      <c r="C2150" s="12"/>
      <c r="D2150" s="12"/>
    </row>
    <row r="2151" spans="3:4" s="2" customFormat="1" x14ac:dyDescent="0.2">
      <c r="C2151" s="12"/>
      <c r="D2151" s="12"/>
    </row>
    <row r="2152" spans="3:4" s="2" customFormat="1" x14ac:dyDescent="0.2">
      <c r="C2152" s="12"/>
      <c r="D2152" s="12"/>
    </row>
    <row r="2153" spans="3:4" s="2" customFormat="1" x14ac:dyDescent="0.2">
      <c r="C2153" s="12"/>
      <c r="D2153" s="12"/>
    </row>
    <row r="2154" spans="3:4" s="2" customFormat="1" x14ac:dyDescent="0.2">
      <c r="C2154" s="12"/>
      <c r="D2154" s="12"/>
    </row>
    <row r="2155" spans="3:4" s="2" customFormat="1" x14ac:dyDescent="0.2">
      <c r="C2155" s="12"/>
      <c r="D2155" s="12"/>
    </row>
    <row r="2156" spans="3:4" s="2" customFormat="1" x14ac:dyDescent="0.2">
      <c r="C2156" s="12"/>
      <c r="D2156" s="12"/>
    </row>
    <row r="2157" spans="3:4" s="2" customFormat="1" x14ac:dyDescent="0.2">
      <c r="C2157" s="12"/>
      <c r="D2157" s="12"/>
    </row>
    <row r="2158" spans="3:4" s="2" customFormat="1" x14ac:dyDescent="0.2">
      <c r="C2158" s="12"/>
      <c r="D2158" s="12"/>
    </row>
    <row r="2159" spans="3:4" s="2" customFormat="1" x14ac:dyDescent="0.2">
      <c r="C2159" s="12"/>
      <c r="D2159" s="12"/>
    </row>
    <row r="2160" spans="3:4" s="2" customFormat="1" x14ac:dyDescent="0.2">
      <c r="C2160" s="12"/>
      <c r="D2160" s="12"/>
    </row>
    <row r="2161" spans="3:4" s="2" customFormat="1" x14ac:dyDescent="0.2">
      <c r="C2161" s="12"/>
      <c r="D2161" s="12"/>
    </row>
    <row r="2162" spans="3:4" s="2" customFormat="1" x14ac:dyDescent="0.2">
      <c r="C2162" s="12"/>
      <c r="D2162" s="12"/>
    </row>
    <row r="2163" spans="3:4" s="2" customFormat="1" x14ac:dyDescent="0.2">
      <c r="C2163" s="12"/>
      <c r="D2163" s="12"/>
    </row>
    <row r="2164" spans="3:4" s="2" customFormat="1" x14ac:dyDescent="0.2">
      <c r="C2164" s="12"/>
      <c r="D2164" s="12"/>
    </row>
    <row r="2165" spans="3:4" s="2" customFormat="1" x14ac:dyDescent="0.2">
      <c r="C2165" s="12"/>
      <c r="D2165" s="12"/>
    </row>
    <row r="2166" spans="3:4" s="2" customFormat="1" x14ac:dyDescent="0.2">
      <c r="C2166" s="12"/>
      <c r="D2166" s="12"/>
    </row>
    <row r="2167" spans="3:4" s="2" customFormat="1" x14ac:dyDescent="0.2">
      <c r="C2167" s="12"/>
      <c r="D2167" s="12"/>
    </row>
    <row r="2168" spans="3:4" s="2" customFormat="1" x14ac:dyDescent="0.2">
      <c r="C2168" s="12"/>
      <c r="D2168" s="12"/>
    </row>
    <row r="2169" spans="3:4" s="2" customFormat="1" x14ac:dyDescent="0.2">
      <c r="C2169" s="12"/>
      <c r="D2169" s="12"/>
    </row>
    <row r="2170" spans="3:4" s="2" customFormat="1" x14ac:dyDescent="0.2">
      <c r="C2170" s="12"/>
      <c r="D2170" s="12"/>
    </row>
    <row r="2171" spans="3:4" s="2" customFormat="1" x14ac:dyDescent="0.2">
      <c r="C2171" s="12"/>
      <c r="D2171" s="12"/>
    </row>
    <row r="2172" spans="3:4" s="2" customFormat="1" x14ac:dyDescent="0.2">
      <c r="C2172" s="12"/>
      <c r="D2172" s="12"/>
    </row>
    <row r="2173" spans="3:4" s="2" customFormat="1" x14ac:dyDescent="0.2">
      <c r="C2173" s="12"/>
      <c r="D2173" s="12"/>
    </row>
    <row r="2174" spans="3:4" s="2" customFormat="1" x14ac:dyDescent="0.2">
      <c r="C2174" s="12"/>
      <c r="D2174" s="12"/>
    </row>
    <row r="2175" spans="3:4" s="2" customFormat="1" x14ac:dyDescent="0.2">
      <c r="C2175" s="12"/>
      <c r="D2175" s="12"/>
    </row>
    <row r="2176" spans="3:4" s="2" customFormat="1" x14ac:dyDescent="0.2">
      <c r="C2176" s="12"/>
      <c r="D2176" s="12"/>
    </row>
    <row r="2177" spans="3:4" s="2" customFormat="1" x14ac:dyDescent="0.2">
      <c r="C2177" s="12"/>
      <c r="D2177" s="12"/>
    </row>
    <row r="2178" spans="3:4" s="2" customFormat="1" x14ac:dyDescent="0.2">
      <c r="C2178" s="12"/>
      <c r="D2178" s="12"/>
    </row>
    <row r="2179" spans="3:4" s="2" customFormat="1" x14ac:dyDescent="0.2">
      <c r="C2179" s="12"/>
      <c r="D2179" s="12"/>
    </row>
    <row r="2180" spans="3:4" s="2" customFormat="1" x14ac:dyDescent="0.2">
      <c r="C2180" s="12"/>
      <c r="D2180" s="12"/>
    </row>
    <row r="2181" spans="3:4" s="2" customFormat="1" x14ac:dyDescent="0.2">
      <c r="C2181" s="12"/>
      <c r="D2181" s="12"/>
    </row>
    <row r="2182" spans="3:4" s="2" customFormat="1" x14ac:dyDescent="0.2">
      <c r="C2182" s="12"/>
      <c r="D2182" s="12"/>
    </row>
    <row r="2183" spans="3:4" s="2" customFormat="1" x14ac:dyDescent="0.2">
      <c r="C2183" s="12"/>
      <c r="D2183" s="12"/>
    </row>
    <row r="2184" spans="3:4" s="2" customFormat="1" x14ac:dyDescent="0.2">
      <c r="C2184" s="12"/>
      <c r="D2184" s="12"/>
    </row>
  </sheetData>
  <phoneticPr fontId="2" type="noConversion"/>
  <pageMargins left="0.74803149606299213" right="0.27559055118110237" top="0.98425196850393704" bottom="0.78740157480314965" header="0.51181102362204722" footer="0.51181102362204722"/>
  <pageSetup paperSize="9" scale="95" firstPageNumber="5" orientation="portrait" useFirstPageNumber="1" r:id="rId1"/>
  <headerFooter alignWithMargins="0">
    <oddHeader>&amp;L&amp;"Verdana,Vet"&amp;7Protestantse Gemeente Enkhuizen</oddHeader>
    <oddFooter>&amp;C&amp;"Verdana,Standaard"Pagina &amp;P</oddFooter>
  </headerFooter>
  <rowBreaks count="1" manualBreakCount="1">
    <brk id="5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76"/>
  <sheetViews>
    <sheetView view="pageBreakPreview" topLeftCell="A7" zoomScaleNormal="100" zoomScaleSheetLayoutView="100" workbookViewId="0">
      <selection activeCell="E41" sqref="E41"/>
    </sheetView>
  </sheetViews>
  <sheetFormatPr defaultRowHeight="12.75" x14ac:dyDescent="0.2"/>
  <cols>
    <col min="1" max="1" width="5.140625" customWidth="1"/>
    <col min="2" max="2" width="47.28515625" customWidth="1"/>
    <col min="3" max="3" width="16.140625" style="1" customWidth="1"/>
    <col min="4" max="4" width="1.140625" style="59" customWidth="1"/>
    <col min="5" max="5" width="18" customWidth="1"/>
    <col min="6" max="6" width="0.140625" style="1" hidden="1" customWidth="1"/>
    <col min="7" max="7" width="5.7109375" hidden="1" customWidth="1"/>
  </cols>
  <sheetData>
    <row r="1" spans="1:7" s="2" customFormat="1" x14ac:dyDescent="0.2">
      <c r="A1" s="13" t="s">
        <v>8</v>
      </c>
      <c r="C1" s="12"/>
      <c r="D1" s="19"/>
      <c r="F1" s="12"/>
    </row>
    <row r="2" spans="1:7" s="2" customFormat="1" x14ac:dyDescent="0.2">
      <c r="C2" s="12"/>
      <c r="D2" s="19"/>
      <c r="F2" s="12"/>
    </row>
    <row r="3" spans="1:7" s="2" customFormat="1" x14ac:dyDescent="0.2">
      <c r="A3" s="10" t="s">
        <v>83</v>
      </c>
      <c r="C3" s="28" t="s">
        <v>46</v>
      </c>
      <c r="D3" s="28"/>
      <c r="E3" s="28" t="s">
        <v>47</v>
      </c>
      <c r="F3" s="12"/>
    </row>
    <row r="4" spans="1:7" s="2" customFormat="1" x14ac:dyDescent="0.2">
      <c r="C4" s="89">
        <v>2017</v>
      </c>
      <c r="D4" s="58"/>
      <c r="E4" s="89">
        <v>2017</v>
      </c>
      <c r="F4" s="37"/>
      <c r="G4" s="33"/>
    </row>
    <row r="5" spans="1:7" s="2" customFormat="1" x14ac:dyDescent="0.2">
      <c r="C5" s="14" t="s">
        <v>6</v>
      </c>
      <c r="D5" s="34"/>
      <c r="E5" s="14" t="s">
        <v>6</v>
      </c>
      <c r="F5" s="34"/>
      <c r="G5" s="33"/>
    </row>
    <row r="6" spans="1:7" s="2" customFormat="1" x14ac:dyDescent="0.2">
      <c r="A6" s="2" t="s">
        <v>23</v>
      </c>
      <c r="B6" s="10" t="s">
        <v>84</v>
      </c>
      <c r="C6" s="19"/>
      <c r="D6" s="19"/>
      <c r="E6" s="19"/>
      <c r="F6" s="19"/>
      <c r="G6" s="33"/>
    </row>
    <row r="7" spans="1:7" s="2" customFormat="1" x14ac:dyDescent="0.2">
      <c r="C7" s="19"/>
      <c r="D7" s="19"/>
      <c r="E7" s="19"/>
      <c r="F7" s="19"/>
      <c r="G7" s="33"/>
    </row>
    <row r="8" spans="1:7" s="2" customFormat="1" ht="13.5" thickBot="1" x14ac:dyDescent="0.25">
      <c r="B8" s="9" t="s">
        <v>232</v>
      </c>
      <c r="C8" s="20">
        <v>0</v>
      </c>
      <c r="D8" s="19"/>
      <c r="E8" s="20">
        <v>3000</v>
      </c>
      <c r="F8" s="19"/>
      <c r="G8" s="33"/>
    </row>
    <row r="9" spans="1:7" s="2" customFormat="1" ht="13.5" thickTop="1" x14ac:dyDescent="0.2">
      <c r="C9" s="19"/>
      <c r="D9" s="19"/>
      <c r="E9" s="19"/>
      <c r="F9" s="19"/>
      <c r="G9" s="33"/>
    </row>
    <row r="10" spans="1:7" s="2" customFormat="1" x14ac:dyDescent="0.2">
      <c r="C10" s="19"/>
      <c r="D10" s="19"/>
      <c r="E10" s="19"/>
      <c r="F10" s="19"/>
      <c r="G10" s="33"/>
    </row>
    <row r="11" spans="1:7" s="2" customFormat="1" x14ac:dyDescent="0.2">
      <c r="B11" s="9" t="s">
        <v>49</v>
      </c>
      <c r="C11" s="19"/>
      <c r="D11" s="19"/>
      <c r="E11" s="19"/>
      <c r="F11" s="19"/>
      <c r="G11" s="33"/>
    </row>
    <row r="12" spans="1:7" s="2" customFormat="1" x14ac:dyDescent="0.2">
      <c r="B12" s="2" t="s">
        <v>85</v>
      </c>
      <c r="C12" s="19">
        <v>0</v>
      </c>
      <c r="D12" s="19"/>
      <c r="E12" s="19">
        <v>15038</v>
      </c>
      <c r="F12" s="19"/>
      <c r="G12" s="33"/>
    </row>
    <row r="13" spans="1:7" s="2" customFormat="1" x14ac:dyDescent="0.2">
      <c r="B13" s="2" t="s">
        <v>233</v>
      </c>
      <c r="C13" s="19">
        <v>0</v>
      </c>
      <c r="D13" s="19"/>
      <c r="E13" s="19">
        <v>0</v>
      </c>
      <c r="F13" s="19"/>
      <c r="G13" s="33"/>
    </row>
    <row r="14" spans="1:7" s="2" customFormat="1" x14ac:dyDescent="0.2">
      <c r="B14" s="2" t="s">
        <v>86</v>
      </c>
      <c r="C14" s="19">
        <v>86800</v>
      </c>
      <c r="D14" s="19"/>
      <c r="E14" s="19">
        <v>86257</v>
      </c>
      <c r="F14" s="19"/>
      <c r="G14" s="33"/>
    </row>
    <row r="15" spans="1:7" s="2" customFormat="1" x14ac:dyDescent="0.2">
      <c r="B15" s="2" t="s">
        <v>87</v>
      </c>
      <c r="C15" s="54">
        <f>SUM(C12:C14)</f>
        <v>86800</v>
      </c>
      <c r="D15" s="34"/>
      <c r="E15" s="54">
        <f>SUM(E12:E14)</f>
        <v>101295</v>
      </c>
      <c r="F15" s="34"/>
      <c r="G15" s="38"/>
    </row>
    <row r="16" spans="1:7" s="2" customFormat="1" x14ac:dyDescent="0.2">
      <c r="B16" s="2" t="s">
        <v>128</v>
      </c>
      <c r="C16" s="55">
        <v>12800</v>
      </c>
      <c r="D16" s="34"/>
      <c r="E16" s="55">
        <v>1369</v>
      </c>
      <c r="F16" s="34"/>
      <c r="G16" s="38"/>
    </row>
    <row r="17" spans="2:7" s="2" customFormat="1" ht="13.5" thickBot="1" x14ac:dyDescent="0.25">
      <c r="C17" s="56">
        <f>SUM(C15:C16)</f>
        <v>99600</v>
      </c>
      <c r="D17" s="19"/>
      <c r="E17" s="56">
        <f>SUM(E15:E16)</f>
        <v>102664</v>
      </c>
      <c r="F17" s="19"/>
      <c r="G17" s="39"/>
    </row>
    <row r="18" spans="2:7" s="2" customFormat="1" ht="13.5" thickTop="1" x14ac:dyDescent="0.2">
      <c r="C18" s="19"/>
      <c r="D18" s="19"/>
      <c r="E18" s="19"/>
      <c r="F18" s="19"/>
      <c r="G18" s="19"/>
    </row>
    <row r="19" spans="2:7" s="2" customFormat="1" x14ac:dyDescent="0.2">
      <c r="B19" s="9" t="s">
        <v>50</v>
      </c>
      <c r="C19" s="19"/>
      <c r="D19" s="19"/>
      <c r="E19" s="19"/>
      <c r="F19" s="19"/>
      <c r="G19" s="19"/>
    </row>
    <row r="20" spans="2:7" s="2" customFormat="1" x14ac:dyDescent="0.2">
      <c r="B20" s="2" t="s">
        <v>236</v>
      </c>
      <c r="C20" s="19">
        <v>150000</v>
      </c>
      <c r="D20" s="19"/>
      <c r="E20" s="19">
        <v>160029</v>
      </c>
      <c r="F20" s="19"/>
      <c r="G20" s="19"/>
    </row>
    <row r="21" spans="2:7" s="2" customFormat="1" x14ac:dyDescent="0.2">
      <c r="B21" s="2" t="s">
        <v>88</v>
      </c>
      <c r="C21" s="19">
        <v>9000</v>
      </c>
      <c r="D21" s="19"/>
      <c r="E21" s="19">
        <v>9940</v>
      </c>
      <c r="F21" s="19"/>
      <c r="G21" s="19"/>
    </row>
    <row r="22" spans="2:7" s="2" customFormat="1" x14ac:dyDescent="0.2">
      <c r="B22" s="2" t="s">
        <v>237</v>
      </c>
      <c r="C22" s="19">
        <v>0</v>
      </c>
      <c r="D22" s="19"/>
      <c r="E22" s="19">
        <v>584</v>
      </c>
      <c r="F22" s="19"/>
      <c r="G22" s="19"/>
    </row>
    <row r="23" spans="2:7" s="2" customFormat="1" x14ac:dyDescent="0.2">
      <c r="B23" s="2" t="s">
        <v>348</v>
      </c>
      <c r="C23" s="19">
        <v>0</v>
      </c>
      <c r="D23" s="19"/>
      <c r="E23" s="19">
        <v>0</v>
      </c>
      <c r="F23" s="19"/>
      <c r="G23" s="19"/>
    </row>
    <row r="24" spans="2:7" s="2" customFormat="1" x14ac:dyDescent="0.2">
      <c r="B24" s="2" t="s">
        <v>282</v>
      </c>
      <c r="C24" s="19">
        <v>0</v>
      </c>
      <c r="D24" s="19"/>
      <c r="E24" s="19">
        <v>0</v>
      </c>
      <c r="F24" s="19"/>
      <c r="G24" s="19"/>
    </row>
    <row r="25" spans="2:7" s="2" customFormat="1" ht="13.5" thickBot="1" x14ac:dyDescent="0.25">
      <c r="C25" s="18">
        <f>SUM(C20:C24)</f>
        <v>159000</v>
      </c>
      <c r="D25" s="19"/>
      <c r="E25" s="18">
        <f>SUM(E20:E24)</f>
        <v>170553</v>
      </c>
      <c r="F25" s="19"/>
      <c r="G25" s="19"/>
    </row>
    <row r="26" spans="2:7" s="2" customFormat="1" ht="13.5" thickTop="1" x14ac:dyDescent="0.2">
      <c r="C26" s="19"/>
      <c r="D26" s="19"/>
      <c r="E26" s="19"/>
      <c r="F26" s="19"/>
      <c r="G26" s="33"/>
    </row>
    <row r="27" spans="2:7" s="2" customFormat="1" x14ac:dyDescent="0.2">
      <c r="C27" s="19"/>
      <c r="D27" s="19"/>
      <c r="E27" s="19"/>
      <c r="F27" s="19"/>
      <c r="G27" s="33"/>
    </row>
    <row r="28" spans="2:7" s="2" customFormat="1" x14ac:dyDescent="0.2">
      <c r="B28" s="9" t="s">
        <v>263</v>
      </c>
      <c r="C28" s="19">
        <v>0</v>
      </c>
      <c r="D28" s="19"/>
      <c r="E28" s="19">
        <v>0</v>
      </c>
      <c r="F28" s="19"/>
      <c r="G28" s="33"/>
    </row>
    <row r="29" spans="2:7" s="2" customFormat="1" ht="13.5" thickBot="1" x14ac:dyDescent="0.25">
      <c r="C29" s="18">
        <f>SUM(C28)</f>
        <v>0</v>
      </c>
      <c r="D29" s="19"/>
      <c r="E29" s="18">
        <f>SUM(E28:E28)</f>
        <v>0</v>
      </c>
      <c r="F29" s="19"/>
      <c r="G29" s="33"/>
    </row>
    <row r="30" spans="2:7" s="2" customFormat="1" ht="13.5" thickTop="1" x14ac:dyDescent="0.2">
      <c r="B30" s="9"/>
      <c r="C30" s="19"/>
      <c r="D30" s="19"/>
      <c r="E30" s="19"/>
      <c r="F30" s="19"/>
      <c r="G30" s="33"/>
    </row>
    <row r="31" spans="2:7" s="2" customFormat="1" x14ac:dyDescent="0.2">
      <c r="B31" s="9" t="s">
        <v>238</v>
      </c>
      <c r="C31" s="19">
        <v>40000</v>
      </c>
      <c r="D31" s="19"/>
      <c r="E31" s="19">
        <v>45147</v>
      </c>
      <c r="F31" s="19"/>
      <c r="G31" s="33"/>
    </row>
    <row r="32" spans="2:7" s="2" customFormat="1" ht="13.5" thickBot="1" x14ac:dyDescent="0.25">
      <c r="C32" s="18">
        <f>SUM(C31)</f>
        <v>40000</v>
      </c>
      <c r="D32" s="19"/>
      <c r="E32" s="18">
        <f>SUM(E31:E31)</f>
        <v>45147</v>
      </c>
      <c r="F32" s="19"/>
      <c r="G32" s="33"/>
    </row>
    <row r="33" spans="1:6" s="2" customFormat="1" ht="13.5" thickTop="1" x14ac:dyDescent="0.2">
      <c r="B33" s="9"/>
      <c r="F33" s="12"/>
    </row>
    <row r="34" spans="1:6" s="2" customFormat="1" x14ac:dyDescent="0.2">
      <c r="A34" s="2" t="s">
        <v>90</v>
      </c>
      <c r="B34" s="10" t="s">
        <v>89</v>
      </c>
      <c r="F34" s="12">
        <v>150</v>
      </c>
    </row>
    <row r="35" spans="1:6" s="2" customFormat="1" x14ac:dyDescent="0.2">
      <c r="C35" s="19"/>
      <c r="D35" s="19"/>
      <c r="E35" s="19"/>
      <c r="F35" s="12">
        <v>86</v>
      </c>
    </row>
    <row r="36" spans="1:6" s="2" customFormat="1" x14ac:dyDescent="0.2">
      <c r="B36" s="9" t="s">
        <v>239</v>
      </c>
      <c r="C36" s="19"/>
      <c r="D36" s="19"/>
      <c r="E36" s="19"/>
      <c r="F36" s="12"/>
    </row>
    <row r="37" spans="1:6" s="2" customFormat="1" x14ac:dyDescent="0.2">
      <c r="B37" s="2" t="s">
        <v>240</v>
      </c>
      <c r="C37" s="19">
        <v>25000</v>
      </c>
      <c r="D37" s="19"/>
      <c r="E37" s="19">
        <v>28298</v>
      </c>
      <c r="F37" s="12"/>
    </row>
    <row r="38" spans="1:6" s="2" customFormat="1" x14ac:dyDescent="0.2">
      <c r="B38" s="2" t="s">
        <v>393</v>
      </c>
      <c r="C38" s="19">
        <v>42000</v>
      </c>
      <c r="D38" s="19"/>
      <c r="E38" s="19">
        <v>24253</v>
      </c>
      <c r="F38" s="12"/>
    </row>
    <row r="39" spans="1:6" s="2" customFormat="1" x14ac:dyDescent="0.2">
      <c r="B39" s="2" t="s">
        <v>91</v>
      </c>
      <c r="C39" s="19">
        <v>6000</v>
      </c>
      <c r="D39" s="19"/>
      <c r="E39" s="19">
        <v>2784</v>
      </c>
      <c r="F39" s="12"/>
    </row>
    <row r="40" spans="1:6" s="2" customFormat="1" x14ac:dyDescent="0.2">
      <c r="B40" s="2" t="s">
        <v>242</v>
      </c>
      <c r="C40" s="19">
        <v>25000</v>
      </c>
      <c r="D40" s="19"/>
      <c r="E40" s="19">
        <v>23612</v>
      </c>
      <c r="F40" s="12"/>
    </row>
    <row r="41" spans="1:6" s="2" customFormat="1" x14ac:dyDescent="0.2">
      <c r="B41" s="2" t="s">
        <v>241</v>
      </c>
      <c r="C41" s="19">
        <v>8500</v>
      </c>
      <c r="D41" s="19"/>
      <c r="E41" s="19">
        <v>5521</v>
      </c>
      <c r="F41" s="12"/>
    </row>
    <row r="42" spans="1:6" s="2" customFormat="1" ht="13.5" thickBot="1" x14ac:dyDescent="0.25">
      <c r="C42" s="18">
        <f>SUM(C37:C41)</f>
        <v>106500</v>
      </c>
      <c r="D42" s="19"/>
      <c r="E42" s="18">
        <f>SUM(E37:E41)</f>
        <v>84468</v>
      </c>
      <c r="F42" s="12"/>
    </row>
    <row r="43" spans="1:6" s="2" customFormat="1" ht="13.5" thickTop="1" x14ac:dyDescent="0.2">
      <c r="C43" s="19"/>
      <c r="D43" s="19"/>
      <c r="E43" s="19"/>
      <c r="F43" s="12"/>
    </row>
    <row r="44" spans="1:6" s="2" customFormat="1" x14ac:dyDescent="0.2">
      <c r="B44" s="9" t="s">
        <v>140</v>
      </c>
      <c r="C44" s="19"/>
      <c r="D44" s="19"/>
      <c r="E44" s="19"/>
      <c r="F44" s="12"/>
    </row>
    <row r="45" spans="1:6" s="2" customFormat="1" x14ac:dyDescent="0.2">
      <c r="B45" s="2" t="s">
        <v>340</v>
      </c>
      <c r="C45" s="19">
        <v>0</v>
      </c>
      <c r="D45" s="19"/>
      <c r="E45" s="19">
        <v>0</v>
      </c>
      <c r="F45" s="12"/>
    </row>
    <row r="46" spans="1:6" s="2" customFormat="1" x14ac:dyDescent="0.2">
      <c r="B46" s="2" t="s">
        <v>395</v>
      </c>
      <c r="C46" s="19">
        <v>11100</v>
      </c>
      <c r="D46" s="19"/>
      <c r="E46" s="19">
        <v>11027</v>
      </c>
      <c r="F46" s="12"/>
    </row>
    <row r="47" spans="1:6" s="2" customFormat="1" x14ac:dyDescent="0.2">
      <c r="B47" s="2" t="s">
        <v>243</v>
      </c>
      <c r="C47" s="19">
        <v>4500</v>
      </c>
      <c r="D47" s="19"/>
      <c r="E47" s="19">
        <v>4748</v>
      </c>
      <c r="F47" s="12"/>
    </row>
    <row r="48" spans="1:6" s="2" customFormat="1" ht="13.5" thickBot="1" x14ac:dyDescent="0.25">
      <c r="C48" s="18">
        <f>SUM(C45:C47)</f>
        <v>15600</v>
      </c>
      <c r="D48" s="19"/>
      <c r="E48" s="18">
        <f>SUM(E45:E47)</f>
        <v>15775</v>
      </c>
      <c r="F48" s="12"/>
    </row>
    <row r="49" spans="2:6" s="2" customFormat="1" ht="13.5" thickTop="1" x14ac:dyDescent="0.2">
      <c r="C49" s="19"/>
      <c r="D49" s="19"/>
      <c r="E49" s="19"/>
      <c r="F49" s="12"/>
    </row>
    <row r="50" spans="2:6" s="2" customFormat="1" x14ac:dyDescent="0.2">
      <c r="C50" s="19"/>
      <c r="D50" s="19"/>
      <c r="E50" s="19"/>
      <c r="F50" s="12"/>
    </row>
    <row r="51" spans="2:6" s="2" customFormat="1" x14ac:dyDescent="0.2">
      <c r="C51" s="19"/>
      <c r="D51" s="19"/>
      <c r="E51" s="19"/>
      <c r="F51" s="12"/>
    </row>
    <row r="52" spans="2:6" s="2" customFormat="1" x14ac:dyDescent="0.2">
      <c r="C52" s="19"/>
      <c r="D52" s="19"/>
      <c r="E52" s="19"/>
      <c r="F52" s="12"/>
    </row>
    <row r="53" spans="2:6" s="2" customFormat="1" x14ac:dyDescent="0.2">
      <c r="C53" s="19"/>
      <c r="D53" s="19"/>
      <c r="E53" s="19"/>
      <c r="F53" s="12"/>
    </row>
    <row r="54" spans="2:6" s="2" customFormat="1" x14ac:dyDescent="0.2">
      <c r="C54" s="19"/>
      <c r="D54" s="19"/>
      <c r="E54" s="19"/>
      <c r="F54" s="12"/>
    </row>
    <row r="55" spans="2:6" s="2" customFormat="1" x14ac:dyDescent="0.2">
      <c r="C55" s="19"/>
      <c r="D55" s="19"/>
      <c r="E55" s="19"/>
      <c r="F55" s="12"/>
    </row>
    <row r="56" spans="2:6" s="2" customFormat="1" x14ac:dyDescent="0.2">
      <c r="C56" s="53" t="s">
        <v>46</v>
      </c>
      <c r="D56" s="53"/>
      <c r="E56" s="53" t="s">
        <v>47</v>
      </c>
      <c r="F56" s="12"/>
    </row>
    <row r="57" spans="2:6" s="2" customFormat="1" x14ac:dyDescent="0.2">
      <c r="C57" s="89">
        <v>2017</v>
      </c>
      <c r="D57" s="58"/>
      <c r="E57" s="89">
        <v>2017</v>
      </c>
      <c r="F57" s="12"/>
    </row>
    <row r="58" spans="2:6" s="2" customFormat="1" x14ac:dyDescent="0.2">
      <c r="C58" s="14" t="s">
        <v>6</v>
      </c>
      <c r="D58" s="34"/>
      <c r="E58" s="14" t="s">
        <v>6</v>
      </c>
      <c r="F58" s="12"/>
    </row>
    <row r="59" spans="2:6" s="2" customFormat="1" x14ac:dyDescent="0.2">
      <c r="B59" s="9" t="s">
        <v>141</v>
      </c>
      <c r="C59" s="19"/>
      <c r="D59" s="19"/>
      <c r="E59" s="19"/>
      <c r="F59" s="12"/>
    </row>
    <row r="60" spans="2:6" s="2" customFormat="1" x14ac:dyDescent="0.2">
      <c r="B60" s="2" t="s">
        <v>244</v>
      </c>
      <c r="C60" s="19">
        <v>6000</v>
      </c>
      <c r="D60" s="19"/>
      <c r="E60" s="19">
        <v>6484</v>
      </c>
      <c r="F60" s="12"/>
    </row>
    <row r="61" spans="2:6" s="2" customFormat="1" x14ac:dyDescent="0.2">
      <c r="B61" s="2" t="s">
        <v>375</v>
      </c>
      <c r="C61" s="19">
        <v>4500</v>
      </c>
      <c r="D61" s="19"/>
      <c r="E61" s="19">
        <v>4427</v>
      </c>
      <c r="F61" s="12"/>
    </row>
    <row r="62" spans="2:6" s="2" customFormat="1" x14ac:dyDescent="0.2">
      <c r="B62" s="2" t="s">
        <v>245</v>
      </c>
      <c r="C62" s="19">
        <v>0</v>
      </c>
      <c r="D62" s="19"/>
      <c r="E62" s="19">
        <v>0</v>
      </c>
      <c r="F62" s="12"/>
    </row>
    <row r="63" spans="2:6" s="2" customFormat="1" ht="13.5" thickBot="1" x14ac:dyDescent="0.25">
      <c r="C63" s="18">
        <f>SUM(C60:C62)</f>
        <v>10500</v>
      </c>
      <c r="D63" s="19"/>
      <c r="E63" s="18">
        <f>SUM(E60:E62)</f>
        <v>10911</v>
      </c>
      <c r="F63" s="12"/>
    </row>
    <row r="64" spans="2:6" s="2" customFormat="1" ht="13.5" thickTop="1" x14ac:dyDescent="0.2">
      <c r="C64" s="19"/>
      <c r="D64" s="19"/>
      <c r="E64" s="19"/>
      <c r="F64" s="12"/>
    </row>
    <row r="65" spans="2:6" s="2" customFormat="1" x14ac:dyDescent="0.2">
      <c r="C65" s="14"/>
      <c r="D65" s="34"/>
      <c r="E65" s="14"/>
      <c r="F65" s="12"/>
    </row>
    <row r="66" spans="2:6" s="2" customFormat="1" x14ac:dyDescent="0.2">
      <c r="B66" s="9" t="s">
        <v>246</v>
      </c>
      <c r="C66" s="14"/>
      <c r="D66" s="34"/>
      <c r="E66" s="52"/>
      <c r="F66" s="12"/>
    </row>
    <row r="67" spans="2:6" s="2" customFormat="1" x14ac:dyDescent="0.2">
      <c r="B67" s="2" t="s">
        <v>247</v>
      </c>
      <c r="C67" s="52">
        <v>126400</v>
      </c>
      <c r="D67" s="34"/>
      <c r="E67" s="52">
        <v>126384</v>
      </c>
      <c r="F67" s="12"/>
    </row>
    <row r="68" spans="2:6" s="2" customFormat="1" x14ac:dyDescent="0.2">
      <c r="B68" s="2" t="s">
        <v>352</v>
      </c>
      <c r="C68" s="52">
        <v>0</v>
      </c>
      <c r="D68" s="34"/>
      <c r="E68" s="52">
        <v>-1756</v>
      </c>
      <c r="F68" s="12"/>
    </row>
    <row r="69" spans="2:6" s="2" customFormat="1" x14ac:dyDescent="0.2">
      <c r="B69" s="2" t="s">
        <v>248</v>
      </c>
      <c r="C69" s="52">
        <v>7400</v>
      </c>
      <c r="D69" s="34"/>
      <c r="E69" s="52">
        <v>7142</v>
      </c>
      <c r="F69" s="12"/>
    </row>
    <row r="70" spans="2:6" s="2" customFormat="1" x14ac:dyDescent="0.2">
      <c r="B70" s="2" t="s">
        <v>249</v>
      </c>
      <c r="C70" s="52">
        <v>6600</v>
      </c>
      <c r="D70" s="34"/>
      <c r="E70" s="52">
        <v>6028</v>
      </c>
      <c r="F70" s="12"/>
    </row>
    <row r="71" spans="2:6" s="2" customFormat="1" x14ac:dyDescent="0.2">
      <c r="B71" s="2" t="s">
        <v>250</v>
      </c>
      <c r="C71" s="52">
        <v>450</v>
      </c>
      <c r="D71" s="34"/>
      <c r="E71" s="52">
        <v>381</v>
      </c>
      <c r="F71" s="12"/>
    </row>
    <row r="72" spans="2:6" s="2" customFormat="1" x14ac:dyDescent="0.2">
      <c r="B72" s="2" t="s">
        <v>251</v>
      </c>
      <c r="C72" s="52">
        <v>0</v>
      </c>
      <c r="D72" s="34"/>
      <c r="E72" s="52">
        <v>0</v>
      </c>
      <c r="F72" s="12"/>
    </row>
    <row r="73" spans="2:6" s="2" customFormat="1" x14ac:dyDescent="0.2">
      <c r="B73" s="2" t="s">
        <v>341</v>
      </c>
      <c r="C73" s="52">
        <v>0</v>
      </c>
      <c r="D73" s="34"/>
      <c r="E73" s="52">
        <v>3043</v>
      </c>
      <c r="F73" s="12"/>
    </row>
    <row r="74" spans="2:6" s="2" customFormat="1" ht="13.5" thickBot="1" x14ac:dyDescent="0.25">
      <c r="C74" s="18">
        <f>SUM(C67:C73)</f>
        <v>140850</v>
      </c>
      <c r="D74" s="19"/>
      <c r="E74" s="18">
        <f>SUM(E67:E73)</f>
        <v>141222</v>
      </c>
      <c r="F74" s="12"/>
    </row>
    <row r="75" spans="2:6" s="2" customFormat="1" ht="13.5" thickTop="1" x14ac:dyDescent="0.2">
      <c r="C75" s="14"/>
      <c r="D75" s="34"/>
      <c r="E75" s="52"/>
      <c r="F75" s="12"/>
    </row>
    <row r="76" spans="2:6" s="2" customFormat="1" x14ac:dyDescent="0.2">
      <c r="C76" s="14"/>
      <c r="D76" s="34"/>
      <c r="E76" s="52"/>
      <c r="F76" s="12"/>
    </row>
    <row r="77" spans="2:6" s="2" customFormat="1" x14ac:dyDescent="0.2">
      <c r="B77" s="9" t="s">
        <v>54</v>
      </c>
      <c r="E77" s="44"/>
      <c r="F77" s="12"/>
    </row>
    <row r="78" spans="2:6" s="2" customFormat="1" x14ac:dyDescent="0.2">
      <c r="B78" s="9" t="s">
        <v>55</v>
      </c>
      <c r="C78" s="19"/>
      <c r="D78" s="19"/>
      <c r="E78" s="55"/>
      <c r="F78" s="12"/>
    </row>
    <row r="79" spans="2:6" s="2" customFormat="1" x14ac:dyDescent="0.2">
      <c r="B79" s="2" t="s">
        <v>116</v>
      </c>
      <c r="C79" s="19">
        <v>6000</v>
      </c>
      <c r="D79" s="19"/>
      <c r="E79" s="55">
        <v>4839</v>
      </c>
      <c r="F79" s="12"/>
    </row>
    <row r="80" spans="2:6" s="2" customFormat="1" x14ac:dyDescent="0.2">
      <c r="B80" s="2" t="s">
        <v>117</v>
      </c>
      <c r="C80" s="19">
        <v>2250</v>
      </c>
      <c r="D80" s="19"/>
      <c r="E80" s="19">
        <v>491</v>
      </c>
      <c r="F80" s="12"/>
    </row>
    <row r="81" spans="2:6" s="2" customFormat="1" x14ac:dyDescent="0.2">
      <c r="B81" s="2" t="s">
        <v>118</v>
      </c>
      <c r="C81" s="19">
        <v>3000</v>
      </c>
      <c r="D81" s="19"/>
      <c r="E81" s="19">
        <v>1725</v>
      </c>
      <c r="F81" s="12"/>
    </row>
    <row r="82" spans="2:6" s="2" customFormat="1" ht="13.5" thickBot="1" x14ac:dyDescent="0.25">
      <c r="B82" s="2" t="s">
        <v>119</v>
      </c>
      <c r="C82" s="19">
        <v>11500</v>
      </c>
      <c r="D82" s="19"/>
      <c r="E82" s="19">
        <v>13525</v>
      </c>
      <c r="F82" s="20">
        <v>413</v>
      </c>
    </row>
    <row r="83" spans="2:6" s="2" customFormat="1" ht="14.25" thickTop="1" thickBot="1" x14ac:dyDescent="0.25">
      <c r="C83" s="18">
        <f>SUM(C79:C82)</f>
        <v>22750</v>
      </c>
      <c r="D83" s="19"/>
      <c r="E83" s="18">
        <f>SUM(E79:E82)</f>
        <v>20580</v>
      </c>
      <c r="F83" s="12">
        <v>1758</v>
      </c>
    </row>
    <row r="84" spans="2:6" s="2" customFormat="1" ht="13.5" thickTop="1" x14ac:dyDescent="0.2">
      <c r="F84" s="12"/>
    </row>
    <row r="85" spans="2:6" s="2" customFormat="1" x14ac:dyDescent="0.2">
      <c r="B85" s="9" t="s">
        <v>92</v>
      </c>
      <c r="F85" s="12"/>
    </row>
    <row r="86" spans="2:6" s="2" customFormat="1" ht="13.5" thickBot="1" x14ac:dyDescent="0.25">
      <c r="B86" s="9" t="s">
        <v>56</v>
      </c>
      <c r="C86" s="19"/>
      <c r="D86" s="19"/>
      <c r="E86" s="19"/>
      <c r="F86" s="20">
        <v>800</v>
      </c>
    </row>
    <row r="87" spans="2:6" s="2" customFormat="1" ht="13.5" thickTop="1" x14ac:dyDescent="0.2">
      <c r="B87" s="2" t="s">
        <v>315</v>
      </c>
      <c r="C87" s="19">
        <v>12500</v>
      </c>
      <c r="D87" s="19"/>
      <c r="E87" s="19">
        <v>11890</v>
      </c>
      <c r="F87" s="12"/>
    </row>
    <row r="88" spans="2:6" s="2" customFormat="1" x14ac:dyDescent="0.2">
      <c r="B88" s="2" t="s">
        <v>252</v>
      </c>
      <c r="C88" s="19">
        <v>3250</v>
      </c>
      <c r="D88" s="19"/>
      <c r="E88" s="19">
        <v>3070</v>
      </c>
      <c r="F88" s="12"/>
    </row>
    <row r="89" spans="2:6" s="2" customFormat="1" x14ac:dyDescent="0.2">
      <c r="B89" s="2" t="s">
        <v>316</v>
      </c>
      <c r="C89" s="19">
        <v>200</v>
      </c>
      <c r="D89" s="19"/>
      <c r="E89" s="19">
        <v>200</v>
      </c>
      <c r="F89" s="12"/>
    </row>
    <row r="90" spans="2:6" s="2" customFormat="1" ht="13.5" thickBot="1" x14ac:dyDescent="0.25">
      <c r="C90" s="18">
        <f>SUM(C87:C89)</f>
        <v>15950</v>
      </c>
      <c r="D90" s="19"/>
      <c r="E90" s="18">
        <f>SUM(E87:E89)</f>
        <v>15160</v>
      </c>
      <c r="F90" s="12"/>
    </row>
    <row r="91" spans="2:6" s="2" customFormat="1" ht="13.5" thickTop="1" x14ac:dyDescent="0.2">
      <c r="C91" s="12"/>
      <c r="D91" s="19"/>
      <c r="E91" s="12"/>
      <c r="F91" s="12"/>
    </row>
    <row r="92" spans="2:6" s="2" customFormat="1" x14ac:dyDescent="0.2">
      <c r="B92" s="9" t="s">
        <v>145</v>
      </c>
      <c r="C92" s="12"/>
      <c r="D92" s="19"/>
      <c r="E92" s="12"/>
      <c r="F92" s="12"/>
    </row>
    <row r="93" spans="2:6" s="2" customFormat="1" x14ac:dyDescent="0.2">
      <c r="B93" s="2" t="s">
        <v>394</v>
      </c>
      <c r="C93" s="12">
        <v>10200</v>
      </c>
      <c r="D93" s="19"/>
      <c r="E93" s="12">
        <v>12001</v>
      </c>
      <c r="F93" s="12"/>
    </row>
    <row r="94" spans="2:6" s="2" customFormat="1" x14ac:dyDescent="0.2">
      <c r="B94" s="2" t="s">
        <v>366</v>
      </c>
      <c r="C94" s="12">
        <v>4500</v>
      </c>
      <c r="D94" s="19"/>
      <c r="E94" s="12">
        <v>2911</v>
      </c>
      <c r="F94" s="12"/>
    </row>
    <row r="95" spans="2:6" s="2" customFormat="1" x14ac:dyDescent="0.2">
      <c r="B95" s="2" t="s">
        <v>253</v>
      </c>
      <c r="C95" s="12">
        <v>0</v>
      </c>
      <c r="D95" s="19"/>
      <c r="E95" s="12"/>
      <c r="F95" s="12"/>
    </row>
    <row r="96" spans="2:6" s="2" customFormat="1" x14ac:dyDescent="0.2">
      <c r="B96" s="2" t="s">
        <v>254</v>
      </c>
      <c r="C96" s="12">
        <v>3000</v>
      </c>
      <c r="D96" s="19"/>
      <c r="E96" s="12">
        <v>2611</v>
      </c>
      <c r="F96" s="12"/>
    </row>
    <row r="97" spans="2:6" s="2" customFormat="1" x14ac:dyDescent="0.2">
      <c r="B97" s="2" t="s">
        <v>110</v>
      </c>
      <c r="C97" s="12">
        <v>500</v>
      </c>
      <c r="D97" s="19"/>
      <c r="E97" s="12">
        <v>1000</v>
      </c>
      <c r="F97" s="12"/>
    </row>
    <row r="98" spans="2:6" s="2" customFormat="1" ht="13.5" thickBot="1" x14ac:dyDescent="0.25">
      <c r="C98" s="18">
        <f>SUM(C93:C97)</f>
        <v>18200</v>
      </c>
      <c r="D98" s="19"/>
      <c r="E98" s="18">
        <f>SUM(E93:E97)</f>
        <v>18523</v>
      </c>
      <c r="F98" s="12"/>
    </row>
    <row r="99" spans="2:6" s="2" customFormat="1" ht="13.5" thickTop="1" x14ac:dyDescent="0.2">
      <c r="C99" s="12"/>
      <c r="D99" s="19"/>
      <c r="E99" s="12"/>
      <c r="F99" s="12"/>
    </row>
    <row r="100" spans="2:6" s="2" customFormat="1" x14ac:dyDescent="0.2">
      <c r="B100" s="9" t="s">
        <v>57</v>
      </c>
      <c r="C100" s="12"/>
      <c r="D100" s="19"/>
      <c r="E100" s="12"/>
      <c r="F100" s="12"/>
    </row>
    <row r="101" spans="2:6" s="2" customFormat="1" x14ac:dyDescent="0.2">
      <c r="B101" s="2" t="s">
        <v>255</v>
      </c>
      <c r="C101" s="12">
        <v>2250</v>
      </c>
      <c r="D101" s="19"/>
      <c r="E101" s="12">
        <v>5274</v>
      </c>
      <c r="F101" s="12"/>
    </row>
    <row r="102" spans="2:6" s="2" customFormat="1" x14ac:dyDescent="0.2">
      <c r="B102" s="2" t="s">
        <v>256</v>
      </c>
      <c r="C102" s="12">
        <v>3500</v>
      </c>
      <c r="D102" s="19"/>
      <c r="E102" s="12">
        <v>1667</v>
      </c>
      <c r="F102" s="12"/>
    </row>
    <row r="103" spans="2:6" s="2" customFormat="1" x14ac:dyDescent="0.2">
      <c r="B103" s="2" t="s">
        <v>342</v>
      </c>
      <c r="C103" s="12">
        <v>1000</v>
      </c>
      <c r="D103" s="19"/>
      <c r="E103" s="12">
        <v>990</v>
      </c>
      <c r="F103" s="12"/>
    </row>
    <row r="104" spans="2:6" s="2" customFormat="1" x14ac:dyDescent="0.2">
      <c r="B104" s="2" t="s">
        <v>257</v>
      </c>
      <c r="C104" s="12">
        <v>1000</v>
      </c>
      <c r="D104" s="19"/>
      <c r="E104" s="12">
        <v>2490</v>
      </c>
      <c r="F104" s="12"/>
    </row>
    <row r="105" spans="2:6" s="2" customFormat="1" x14ac:dyDescent="0.2">
      <c r="B105" s="2" t="s">
        <v>258</v>
      </c>
      <c r="C105" s="12">
        <v>2000</v>
      </c>
      <c r="D105" s="19"/>
      <c r="E105" s="12">
        <v>1065</v>
      </c>
      <c r="F105" s="12"/>
    </row>
    <row r="106" spans="2:6" s="2" customFormat="1" x14ac:dyDescent="0.2">
      <c r="B106" s="2" t="s">
        <v>93</v>
      </c>
      <c r="C106" s="12">
        <v>4200</v>
      </c>
      <c r="D106" s="19"/>
      <c r="E106" s="12">
        <v>3941</v>
      </c>
      <c r="F106" s="12"/>
    </row>
    <row r="107" spans="2:6" s="2" customFormat="1" x14ac:dyDescent="0.2">
      <c r="B107" s="2" t="s">
        <v>91</v>
      </c>
      <c r="C107" s="12">
        <v>1000</v>
      </c>
      <c r="D107" s="19"/>
      <c r="E107" s="12">
        <v>497</v>
      </c>
      <c r="F107" s="12"/>
    </row>
    <row r="108" spans="2:6" s="2" customFormat="1" x14ac:dyDescent="0.2">
      <c r="B108" s="2" t="s">
        <v>259</v>
      </c>
      <c r="C108" s="12">
        <v>2200</v>
      </c>
      <c r="D108" s="19"/>
      <c r="E108" s="12">
        <v>599</v>
      </c>
      <c r="F108" s="12"/>
    </row>
    <row r="109" spans="2:6" s="2" customFormat="1" ht="13.5" thickBot="1" x14ac:dyDescent="0.25">
      <c r="C109" s="18">
        <f>SUM(C101:C108)</f>
        <v>17150</v>
      </c>
      <c r="D109" s="19"/>
      <c r="E109" s="18">
        <f>SUM(E101:E108)</f>
        <v>16523</v>
      </c>
      <c r="F109" s="12"/>
    </row>
    <row r="110" spans="2:6" s="2" customFormat="1" ht="13.5" thickTop="1" x14ac:dyDescent="0.2">
      <c r="C110" s="12"/>
      <c r="D110" s="19"/>
      <c r="E110" s="12"/>
      <c r="F110" s="12"/>
    </row>
    <row r="111" spans="2:6" s="2" customFormat="1" x14ac:dyDescent="0.2">
      <c r="C111" s="53" t="s">
        <v>46</v>
      </c>
      <c r="D111" s="53"/>
      <c r="E111" s="53" t="s">
        <v>47</v>
      </c>
      <c r="F111" s="12"/>
    </row>
    <row r="112" spans="2:6" s="2" customFormat="1" x14ac:dyDescent="0.2">
      <c r="C112" s="89">
        <v>2017</v>
      </c>
      <c r="D112" s="58"/>
      <c r="E112" s="89">
        <v>2017</v>
      </c>
      <c r="F112" s="12"/>
    </row>
    <row r="113" spans="2:7" s="2" customFormat="1" x14ac:dyDescent="0.2">
      <c r="C113" s="14" t="s">
        <v>6</v>
      </c>
      <c r="D113" s="34"/>
      <c r="E113" s="14" t="s">
        <v>6</v>
      </c>
      <c r="F113" s="12"/>
    </row>
    <row r="114" spans="2:7" s="2" customFormat="1" x14ac:dyDescent="0.2">
      <c r="C114" s="14"/>
      <c r="D114" s="34"/>
      <c r="E114" s="14"/>
      <c r="F114" s="12"/>
    </row>
    <row r="115" spans="2:7" s="2" customFormat="1" x14ac:dyDescent="0.2">
      <c r="B115" s="9" t="s">
        <v>114</v>
      </c>
      <c r="C115" s="12"/>
      <c r="D115" s="19"/>
      <c r="E115" s="12"/>
      <c r="F115" s="12"/>
    </row>
    <row r="116" spans="2:7" s="2" customFormat="1" x14ac:dyDescent="0.2">
      <c r="B116" s="2" t="s">
        <v>115</v>
      </c>
      <c r="C116" s="19">
        <v>2500</v>
      </c>
      <c r="D116" s="19"/>
      <c r="E116" s="19">
        <v>1771</v>
      </c>
      <c r="F116" s="12"/>
    </row>
    <row r="117" spans="2:7" s="2" customFormat="1" x14ac:dyDescent="0.2">
      <c r="B117" s="2" t="s">
        <v>260</v>
      </c>
      <c r="C117" s="19">
        <v>0</v>
      </c>
      <c r="D117" s="19"/>
      <c r="E117" s="19">
        <v>0</v>
      </c>
      <c r="F117" s="12"/>
    </row>
    <row r="118" spans="2:7" s="2" customFormat="1" x14ac:dyDescent="0.2">
      <c r="B118" s="2" t="s">
        <v>261</v>
      </c>
      <c r="C118" s="19">
        <v>0</v>
      </c>
      <c r="D118" s="19"/>
      <c r="E118" s="19">
        <v>0</v>
      </c>
      <c r="F118" s="12"/>
    </row>
    <row r="119" spans="2:7" s="2" customFormat="1" ht="13.5" thickBot="1" x14ac:dyDescent="0.25">
      <c r="C119" s="18">
        <f>SUM(C116:C118)</f>
        <v>2500</v>
      </c>
      <c r="D119" s="19"/>
      <c r="E119" s="18">
        <f>SUM(E113:E118)</f>
        <v>1771</v>
      </c>
      <c r="F119" s="12"/>
    </row>
    <row r="120" spans="2:7" s="2" customFormat="1" ht="13.5" thickTop="1" x14ac:dyDescent="0.2">
      <c r="C120" s="12"/>
      <c r="D120" s="19"/>
      <c r="E120" s="12"/>
      <c r="F120" s="12"/>
    </row>
    <row r="121" spans="2:7" s="2" customFormat="1" x14ac:dyDescent="0.2">
      <c r="B121" s="9" t="s">
        <v>120</v>
      </c>
      <c r="C121" s="12"/>
      <c r="D121" s="19"/>
      <c r="E121" s="12"/>
      <c r="F121" s="12"/>
    </row>
    <row r="122" spans="2:7" s="2" customFormat="1" x14ac:dyDescent="0.2">
      <c r="B122" s="2" t="s">
        <v>349</v>
      </c>
      <c r="C122" s="12">
        <v>-21900</v>
      </c>
      <c r="D122" s="19"/>
      <c r="E122" s="12">
        <v>-22286</v>
      </c>
      <c r="F122" s="12"/>
    </row>
    <row r="123" spans="2:7" s="2" customFormat="1" x14ac:dyDescent="0.2">
      <c r="B123" s="2" t="s">
        <v>320</v>
      </c>
      <c r="C123" s="12">
        <v>4000</v>
      </c>
      <c r="D123" s="19"/>
      <c r="E123" s="12">
        <v>3168</v>
      </c>
      <c r="F123" s="12"/>
    </row>
    <row r="124" spans="2:7" s="2" customFormat="1" x14ac:dyDescent="0.2">
      <c r="B124" s="2" t="s">
        <v>359</v>
      </c>
      <c r="C124" s="12">
        <v>1300</v>
      </c>
      <c r="D124" s="19"/>
      <c r="E124" s="12">
        <v>2701</v>
      </c>
      <c r="F124" s="12"/>
    </row>
    <row r="125" spans="2:7" s="2" customFormat="1" x14ac:dyDescent="0.2">
      <c r="B125" s="2" t="s">
        <v>361</v>
      </c>
      <c r="C125" s="12">
        <v>-10000</v>
      </c>
      <c r="D125" s="19"/>
      <c r="E125" s="12">
        <v>-7933</v>
      </c>
      <c r="F125" s="12"/>
    </row>
    <row r="126" spans="2:7" s="2" customFormat="1" x14ac:dyDescent="0.2">
      <c r="B126" s="2" t="s">
        <v>351</v>
      </c>
      <c r="C126" s="12">
        <v>0</v>
      </c>
      <c r="D126" s="19"/>
      <c r="E126" s="12">
        <v>0</v>
      </c>
      <c r="F126" s="12"/>
    </row>
    <row r="127" spans="2:7" s="2" customFormat="1" ht="13.5" thickBot="1" x14ac:dyDescent="0.25">
      <c r="C127" s="18">
        <f>SUM(C122:C126)</f>
        <v>-26600</v>
      </c>
      <c r="D127" s="19"/>
      <c r="E127" s="18">
        <f>SUM(E122:E126)</f>
        <v>-24350</v>
      </c>
      <c r="F127" s="12"/>
    </row>
    <row r="128" spans="2:7" s="2" customFormat="1" ht="13.5" thickTop="1" x14ac:dyDescent="0.2">
      <c r="C128" s="19"/>
      <c r="D128" s="19"/>
      <c r="E128" s="19"/>
      <c r="F128" s="19"/>
      <c r="G128" s="33"/>
    </row>
    <row r="129" spans="2:6" s="2" customFormat="1" x14ac:dyDescent="0.2">
      <c r="B129" s="35" t="s">
        <v>350</v>
      </c>
      <c r="C129" s="12"/>
      <c r="D129" s="19"/>
      <c r="E129" s="12"/>
      <c r="F129" s="12"/>
    </row>
    <row r="130" spans="2:6" s="2" customFormat="1" x14ac:dyDescent="0.2">
      <c r="B130" s="2" t="s">
        <v>321</v>
      </c>
      <c r="C130" s="12"/>
      <c r="D130" s="19"/>
      <c r="E130" s="12">
        <v>2146</v>
      </c>
      <c r="F130" s="12"/>
    </row>
    <row r="131" spans="2:6" s="2" customFormat="1" x14ac:dyDescent="0.2">
      <c r="B131" s="2" t="s">
        <v>343</v>
      </c>
      <c r="C131" s="12"/>
      <c r="D131" s="19"/>
      <c r="E131" s="12">
        <v>5184</v>
      </c>
      <c r="F131" s="12"/>
    </row>
    <row r="132" spans="2:6" s="2" customFormat="1" x14ac:dyDescent="0.2">
      <c r="C132" s="12"/>
      <c r="D132" s="19"/>
      <c r="E132" s="21">
        <f>SUM(E130:E131)</f>
        <v>7330</v>
      </c>
      <c r="F132" s="12"/>
    </row>
    <row r="133" spans="2:6" s="2" customFormat="1" x14ac:dyDescent="0.2">
      <c r="B133" s="2" t="s">
        <v>353</v>
      </c>
      <c r="C133" s="12"/>
      <c r="D133" s="19"/>
      <c r="E133" s="12">
        <v>8252</v>
      </c>
      <c r="F133" s="12"/>
    </row>
    <row r="134" spans="2:6" s="2" customFormat="1" x14ac:dyDescent="0.2">
      <c r="B134" s="2" t="s">
        <v>354</v>
      </c>
      <c r="C134" s="12"/>
      <c r="D134" s="19"/>
      <c r="E134" s="12">
        <v>5364</v>
      </c>
      <c r="F134" s="12"/>
    </row>
    <row r="135" spans="2:6" s="2" customFormat="1" x14ac:dyDescent="0.2">
      <c r="B135" s="2" t="s">
        <v>355</v>
      </c>
      <c r="C135" s="12"/>
      <c r="D135" s="19"/>
      <c r="E135" s="12">
        <v>9320</v>
      </c>
      <c r="F135" s="12"/>
    </row>
    <row r="136" spans="2:6" s="2" customFormat="1" x14ac:dyDescent="0.2">
      <c r="B136" s="2" t="s">
        <v>356</v>
      </c>
      <c r="C136" s="12"/>
      <c r="D136" s="19"/>
      <c r="E136" s="12">
        <v>2922</v>
      </c>
      <c r="F136" s="12"/>
    </row>
    <row r="137" spans="2:6" s="2" customFormat="1" x14ac:dyDescent="0.2">
      <c r="B137" s="2" t="s">
        <v>396</v>
      </c>
      <c r="C137" s="12"/>
      <c r="D137" s="19"/>
      <c r="E137" s="12">
        <v>1800</v>
      </c>
      <c r="F137" s="12"/>
    </row>
    <row r="138" spans="2:6" s="2" customFormat="1" x14ac:dyDescent="0.2">
      <c r="B138" s="2" t="s">
        <v>357</v>
      </c>
      <c r="C138" s="12"/>
      <c r="D138" s="19"/>
      <c r="E138" s="12">
        <v>2444</v>
      </c>
      <c r="F138" s="12"/>
    </row>
    <row r="139" spans="2:6" s="2" customFormat="1" x14ac:dyDescent="0.2">
      <c r="B139" s="2" t="s">
        <v>358</v>
      </c>
      <c r="C139" s="12"/>
      <c r="D139" s="19"/>
      <c r="E139" s="12">
        <v>1314</v>
      </c>
      <c r="F139" s="12"/>
    </row>
    <row r="140" spans="2:6" s="2" customFormat="1" ht="13.5" thickBot="1" x14ac:dyDescent="0.25">
      <c r="C140" s="12"/>
      <c r="D140" s="19"/>
      <c r="E140" s="18">
        <f>E132-E133-E134-E135-E136-E138-E139</f>
        <v>-22286</v>
      </c>
      <c r="F140" s="12"/>
    </row>
    <row r="141" spans="2:6" s="2" customFormat="1" ht="13.5" thickTop="1" x14ac:dyDescent="0.2">
      <c r="C141" s="12"/>
      <c r="D141" s="19"/>
      <c r="E141" s="19"/>
      <c r="F141" s="12"/>
    </row>
    <row r="142" spans="2:6" s="2" customFormat="1" x14ac:dyDescent="0.2">
      <c r="C142" s="12"/>
      <c r="D142" s="19"/>
      <c r="E142" s="12"/>
      <c r="F142" s="12"/>
    </row>
    <row r="143" spans="2:6" s="2" customFormat="1" x14ac:dyDescent="0.2">
      <c r="B143" s="35" t="s">
        <v>322</v>
      </c>
      <c r="C143" s="12"/>
      <c r="D143" s="19"/>
      <c r="E143" s="12"/>
      <c r="F143" s="12"/>
    </row>
    <row r="144" spans="2:6" s="2" customFormat="1" x14ac:dyDescent="0.2">
      <c r="B144" s="2" t="s">
        <v>323</v>
      </c>
      <c r="C144" s="12"/>
      <c r="D144" s="19"/>
      <c r="E144" s="12">
        <v>780</v>
      </c>
      <c r="F144" s="12"/>
    </row>
    <row r="145" spans="2:6" s="2" customFormat="1" x14ac:dyDescent="0.2">
      <c r="B145" s="2" t="s">
        <v>324</v>
      </c>
      <c r="C145" s="12"/>
      <c r="D145" s="19"/>
      <c r="E145" s="12">
        <v>1475</v>
      </c>
      <c r="F145" s="12"/>
    </row>
    <row r="146" spans="2:6" s="2" customFormat="1" x14ac:dyDescent="0.2">
      <c r="B146" s="2" t="s">
        <v>321</v>
      </c>
      <c r="C146" s="12"/>
      <c r="D146" s="19"/>
      <c r="E146" s="12">
        <v>500</v>
      </c>
      <c r="F146" s="12"/>
    </row>
    <row r="147" spans="2:6" s="2" customFormat="1" x14ac:dyDescent="0.2">
      <c r="B147" s="2" t="s">
        <v>344</v>
      </c>
      <c r="C147" s="12"/>
      <c r="D147" s="19"/>
      <c r="E147" s="12">
        <v>11430</v>
      </c>
      <c r="F147" s="12"/>
    </row>
    <row r="148" spans="2:6" s="2" customFormat="1" x14ac:dyDescent="0.2">
      <c r="B148" s="2" t="s">
        <v>325</v>
      </c>
      <c r="C148" s="12"/>
      <c r="D148" s="19"/>
      <c r="E148" s="12">
        <v>229</v>
      </c>
      <c r="F148" s="12"/>
    </row>
    <row r="149" spans="2:6" s="2" customFormat="1" x14ac:dyDescent="0.2">
      <c r="B149" s="2" t="s">
        <v>326</v>
      </c>
      <c r="C149" s="12"/>
      <c r="D149" s="19"/>
      <c r="E149" s="12">
        <v>1407</v>
      </c>
      <c r="F149" s="12"/>
    </row>
    <row r="150" spans="2:6" s="2" customFormat="1" x14ac:dyDescent="0.2">
      <c r="C150" s="12"/>
      <c r="D150" s="19"/>
      <c r="E150" s="21">
        <f>SUM(E144:E149)</f>
        <v>15821</v>
      </c>
      <c r="F150" s="12"/>
    </row>
    <row r="151" spans="2:6" s="2" customFormat="1" x14ac:dyDescent="0.2">
      <c r="B151" s="2" t="s">
        <v>327</v>
      </c>
      <c r="C151" s="12"/>
      <c r="D151" s="19"/>
      <c r="E151" s="12">
        <v>12653</v>
      </c>
      <c r="F151" s="12"/>
    </row>
    <row r="152" spans="2:6" s="2" customFormat="1" ht="13.5" thickBot="1" x14ac:dyDescent="0.25">
      <c r="C152" s="12"/>
      <c r="D152" s="19"/>
      <c r="E152" s="18">
        <f>E150-E151</f>
        <v>3168</v>
      </c>
      <c r="F152" s="12"/>
    </row>
    <row r="153" spans="2:6" s="2" customFormat="1" ht="13.5" thickTop="1" x14ac:dyDescent="0.2">
      <c r="C153" s="12"/>
      <c r="D153" s="19"/>
      <c r="E153" s="12"/>
      <c r="F153" s="12"/>
    </row>
    <row r="154" spans="2:6" s="2" customFormat="1" x14ac:dyDescent="0.2">
      <c r="B154" s="35" t="s">
        <v>360</v>
      </c>
      <c r="C154" s="12"/>
      <c r="D154" s="19"/>
      <c r="E154" s="12"/>
      <c r="F154" s="12"/>
    </row>
    <row r="155" spans="2:6" s="2" customFormat="1" x14ac:dyDescent="0.2">
      <c r="B155" s="2" t="s">
        <v>362</v>
      </c>
      <c r="C155" s="12"/>
      <c r="D155" s="19"/>
      <c r="E155" s="12">
        <v>1029</v>
      </c>
      <c r="F155" s="12"/>
    </row>
    <row r="156" spans="2:6" s="2" customFormat="1" x14ac:dyDescent="0.2">
      <c r="B156" s="2" t="s">
        <v>326</v>
      </c>
      <c r="C156" s="12"/>
      <c r="D156" s="19"/>
      <c r="E156" s="12">
        <v>1672</v>
      </c>
      <c r="F156" s="12"/>
    </row>
    <row r="157" spans="2:6" s="2" customFormat="1" x14ac:dyDescent="0.2">
      <c r="B157" s="2" t="s">
        <v>110</v>
      </c>
      <c r="C157" s="12"/>
      <c r="D157" s="19"/>
      <c r="E157" s="21">
        <f>SUM(E155:E156)</f>
        <v>2701</v>
      </c>
      <c r="F157" s="12"/>
    </row>
    <row r="158" spans="2:6" s="2" customFormat="1" x14ac:dyDescent="0.2">
      <c r="C158" s="12"/>
      <c r="D158" s="19"/>
      <c r="E158" s="19"/>
      <c r="F158" s="12"/>
    </row>
    <row r="159" spans="2:6" s="2" customFormat="1" x14ac:dyDescent="0.2">
      <c r="B159" s="2" t="s">
        <v>363</v>
      </c>
      <c r="C159" s="12"/>
      <c r="D159" s="19"/>
      <c r="E159" s="12">
        <v>2266</v>
      </c>
      <c r="F159" s="12"/>
    </row>
    <row r="160" spans="2:6" s="2" customFormat="1" x14ac:dyDescent="0.2">
      <c r="B160" s="2" t="s">
        <v>399</v>
      </c>
      <c r="C160" s="12"/>
      <c r="D160" s="19"/>
      <c r="E160" s="12">
        <v>1804</v>
      </c>
      <c r="F160" s="12"/>
    </row>
    <row r="161" spans="2:6" s="2" customFormat="1" x14ac:dyDescent="0.2">
      <c r="B161" s="2" t="s">
        <v>397</v>
      </c>
      <c r="C161" s="12"/>
      <c r="D161" s="19"/>
      <c r="E161" s="12">
        <v>1613</v>
      </c>
      <c r="F161" s="12"/>
    </row>
    <row r="162" spans="2:6" s="2" customFormat="1" x14ac:dyDescent="0.2">
      <c r="B162" s="2" t="s">
        <v>398</v>
      </c>
      <c r="C162" s="12"/>
      <c r="D162" s="19"/>
      <c r="E162" s="12">
        <v>1042</v>
      </c>
      <c r="F162" s="12"/>
    </row>
    <row r="163" spans="2:6" s="2" customFormat="1" x14ac:dyDescent="0.2">
      <c r="B163" s="2" t="s">
        <v>364</v>
      </c>
      <c r="C163" s="12"/>
      <c r="D163" s="19"/>
      <c r="E163" s="12">
        <v>1208</v>
      </c>
      <c r="F163" s="12"/>
    </row>
    <row r="164" spans="2:6" s="2" customFormat="1" ht="13.5" thickBot="1" x14ac:dyDescent="0.25">
      <c r="B164" s="2" t="s">
        <v>235</v>
      </c>
      <c r="C164" s="12"/>
      <c r="D164" s="19"/>
      <c r="E164" s="18">
        <f>SUM(E159:E163)</f>
        <v>7933</v>
      </c>
      <c r="F164" s="12"/>
    </row>
    <row r="165" spans="2:6" s="2" customFormat="1" ht="13.5" thickTop="1" x14ac:dyDescent="0.2">
      <c r="C165" s="12"/>
      <c r="D165" s="19"/>
      <c r="E165" s="12"/>
      <c r="F165" s="12"/>
    </row>
    <row r="166" spans="2:6" s="2" customFormat="1" x14ac:dyDescent="0.2">
      <c r="C166" s="12"/>
      <c r="D166" s="19"/>
      <c r="E166" s="12"/>
      <c r="F166" s="12"/>
    </row>
    <row r="167" spans="2:6" s="2" customFormat="1" x14ac:dyDescent="0.2">
      <c r="C167" s="12"/>
      <c r="D167" s="19"/>
      <c r="E167" s="12"/>
      <c r="F167" s="12"/>
    </row>
    <row r="168" spans="2:6" s="2" customFormat="1" x14ac:dyDescent="0.2">
      <c r="C168" s="12"/>
      <c r="D168" s="19"/>
      <c r="E168" s="12"/>
      <c r="F168" s="12"/>
    </row>
    <row r="169" spans="2:6" s="2" customFormat="1" x14ac:dyDescent="0.2">
      <c r="C169" s="12"/>
      <c r="D169" s="19"/>
      <c r="E169" s="12"/>
      <c r="F169" s="12"/>
    </row>
    <row r="170" spans="2:6" s="2" customFormat="1" x14ac:dyDescent="0.2">
      <c r="C170" s="12"/>
      <c r="D170" s="19"/>
      <c r="E170" s="12"/>
      <c r="F170" s="12"/>
    </row>
    <row r="171" spans="2:6" s="2" customFormat="1" x14ac:dyDescent="0.2">
      <c r="C171" s="12"/>
      <c r="D171" s="19"/>
      <c r="E171" s="12"/>
      <c r="F171" s="12"/>
    </row>
    <row r="172" spans="2:6" s="2" customFormat="1" x14ac:dyDescent="0.2">
      <c r="C172" s="12"/>
      <c r="D172" s="19"/>
      <c r="E172" s="12"/>
      <c r="F172" s="12"/>
    </row>
    <row r="173" spans="2:6" s="2" customFormat="1" x14ac:dyDescent="0.2">
      <c r="C173" s="12"/>
      <c r="D173" s="19"/>
      <c r="E173" s="12"/>
      <c r="F173" s="12"/>
    </row>
    <row r="174" spans="2:6" s="2" customFormat="1" x14ac:dyDescent="0.2">
      <c r="C174" s="12"/>
      <c r="D174" s="19"/>
      <c r="E174" s="12"/>
      <c r="F174" s="12"/>
    </row>
    <row r="175" spans="2:6" s="2" customFormat="1" x14ac:dyDescent="0.2">
      <c r="C175" s="12"/>
      <c r="D175" s="19"/>
      <c r="E175" s="12"/>
      <c r="F175" s="12"/>
    </row>
    <row r="176" spans="2:6" s="2" customFormat="1" x14ac:dyDescent="0.2">
      <c r="C176" s="12"/>
      <c r="D176" s="19"/>
      <c r="E176" s="12"/>
      <c r="F176" s="12"/>
    </row>
    <row r="177" spans="3:6" s="2" customFormat="1" x14ac:dyDescent="0.2">
      <c r="C177" s="12"/>
      <c r="D177" s="19"/>
      <c r="E177" s="12"/>
      <c r="F177" s="12"/>
    </row>
    <row r="178" spans="3:6" s="2" customFormat="1" x14ac:dyDescent="0.2">
      <c r="C178" s="12"/>
      <c r="D178" s="19"/>
      <c r="E178" s="12"/>
      <c r="F178" s="12"/>
    </row>
    <row r="179" spans="3:6" s="2" customFormat="1" x14ac:dyDescent="0.2">
      <c r="C179" s="12"/>
      <c r="D179" s="19"/>
      <c r="E179" s="12"/>
      <c r="F179" s="12"/>
    </row>
    <row r="180" spans="3:6" s="2" customFormat="1" x14ac:dyDescent="0.2">
      <c r="C180" s="12"/>
      <c r="D180" s="19"/>
      <c r="E180" s="12"/>
      <c r="F180" s="12"/>
    </row>
    <row r="181" spans="3:6" s="2" customFormat="1" x14ac:dyDescent="0.2">
      <c r="C181" s="12"/>
      <c r="D181" s="19"/>
      <c r="E181" s="12"/>
      <c r="F181" s="12"/>
    </row>
    <row r="182" spans="3:6" s="2" customFormat="1" x14ac:dyDescent="0.2">
      <c r="C182" s="12"/>
      <c r="D182" s="19"/>
      <c r="E182" s="12"/>
      <c r="F182" s="12"/>
    </row>
    <row r="183" spans="3:6" s="2" customFormat="1" x14ac:dyDescent="0.2">
      <c r="C183" s="12"/>
      <c r="D183" s="19"/>
      <c r="E183" s="12"/>
      <c r="F183" s="12"/>
    </row>
    <row r="184" spans="3:6" s="2" customFormat="1" x14ac:dyDescent="0.2">
      <c r="C184" s="12"/>
      <c r="D184" s="19"/>
      <c r="E184" s="12"/>
      <c r="F184" s="12"/>
    </row>
    <row r="185" spans="3:6" s="2" customFormat="1" x14ac:dyDescent="0.2">
      <c r="C185" s="12"/>
      <c r="D185" s="19"/>
      <c r="E185" s="12"/>
      <c r="F185" s="12"/>
    </row>
    <row r="186" spans="3:6" s="2" customFormat="1" x14ac:dyDescent="0.2">
      <c r="C186" s="12"/>
      <c r="D186" s="19"/>
      <c r="E186" s="12"/>
      <c r="F186" s="12"/>
    </row>
    <row r="187" spans="3:6" s="2" customFormat="1" x14ac:dyDescent="0.2">
      <c r="C187" s="12"/>
      <c r="D187" s="19"/>
      <c r="E187" s="12"/>
      <c r="F187" s="12"/>
    </row>
    <row r="188" spans="3:6" s="2" customFormat="1" x14ac:dyDescent="0.2">
      <c r="C188" s="12"/>
      <c r="D188" s="19"/>
      <c r="E188" s="12"/>
      <c r="F188" s="12"/>
    </row>
    <row r="189" spans="3:6" s="2" customFormat="1" x14ac:dyDescent="0.2">
      <c r="C189" s="12"/>
      <c r="D189" s="19"/>
      <c r="E189" s="12"/>
      <c r="F189" s="12"/>
    </row>
    <row r="190" spans="3:6" s="2" customFormat="1" x14ac:dyDescent="0.2">
      <c r="C190" s="12"/>
      <c r="D190" s="19"/>
      <c r="E190" s="12"/>
      <c r="F190" s="12"/>
    </row>
    <row r="191" spans="3:6" s="2" customFormat="1" x14ac:dyDescent="0.2">
      <c r="C191" s="12"/>
      <c r="D191" s="19"/>
      <c r="E191" s="12"/>
      <c r="F191" s="12"/>
    </row>
    <row r="192" spans="3:6" s="2" customFormat="1" x14ac:dyDescent="0.2">
      <c r="C192" s="12"/>
      <c r="D192" s="19"/>
      <c r="E192" s="12"/>
      <c r="F192" s="12"/>
    </row>
    <row r="193" spans="3:6" s="2" customFormat="1" x14ac:dyDescent="0.2">
      <c r="C193" s="12"/>
      <c r="D193" s="19"/>
      <c r="E193" s="12"/>
      <c r="F193" s="12"/>
    </row>
    <row r="194" spans="3:6" s="2" customFormat="1" x14ac:dyDescent="0.2">
      <c r="C194" s="12"/>
      <c r="D194" s="19"/>
      <c r="E194" s="12"/>
      <c r="F194" s="12"/>
    </row>
    <row r="195" spans="3:6" s="2" customFormat="1" x14ac:dyDescent="0.2">
      <c r="C195" s="12"/>
      <c r="D195" s="19"/>
      <c r="E195" s="12"/>
      <c r="F195" s="12"/>
    </row>
    <row r="196" spans="3:6" s="2" customFormat="1" x14ac:dyDescent="0.2">
      <c r="C196" s="12"/>
      <c r="D196" s="19"/>
      <c r="E196" s="12"/>
      <c r="F196" s="12"/>
    </row>
    <row r="197" spans="3:6" s="2" customFormat="1" x14ac:dyDescent="0.2">
      <c r="C197" s="12"/>
      <c r="D197" s="19"/>
      <c r="E197" s="12"/>
      <c r="F197" s="12"/>
    </row>
    <row r="198" spans="3:6" s="2" customFormat="1" x14ac:dyDescent="0.2">
      <c r="C198" s="12"/>
      <c r="D198" s="19"/>
      <c r="E198" s="12"/>
      <c r="F198" s="12"/>
    </row>
    <row r="199" spans="3:6" s="2" customFormat="1" x14ac:dyDescent="0.2">
      <c r="C199" s="12"/>
      <c r="D199" s="19"/>
      <c r="E199" s="12"/>
      <c r="F199" s="12"/>
    </row>
    <row r="200" spans="3:6" s="2" customFormat="1" x14ac:dyDescent="0.2">
      <c r="C200" s="12"/>
      <c r="D200" s="19"/>
      <c r="E200" s="12"/>
      <c r="F200" s="12"/>
    </row>
    <row r="201" spans="3:6" s="2" customFormat="1" x14ac:dyDescent="0.2">
      <c r="C201" s="12"/>
      <c r="D201" s="19"/>
      <c r="E201" s="12"/>
      <c r="F201" s="12"/>
    </row>
    <row r="202" spans="3:6" s="2" customFormat="1" x14ac:dyDescent="0.2">
      <c r="C202" s="12"/>
      <c r="D202" s="19"/>
      <c r="E202" s="12"/>
      <c r="F202" s="12"/>
    </row>
    <row r="203" spans="3:6" s="2" customFormat="1" x14ac:dyDescent="0.2">
      <c r="C203" s="12"/>
      <c r="D203" s="19"/>
      <c r="E203" s="12"/>
      <c r="F203" s="12"/>
    </row>
    <row r="204" spans="3:6" s="2" customFormat="1" x14ac:dyDescent="0.2">
      <c r="C204" s="12"/>
      <c r="D204" s="19"/>
      <c r="E204" s="12"/>
      <c r="F204" s="12"/>
    </row>
    <row r="205" spans="3:6" s="2" customFormat="1" x14ac:dyDescent="0.2">
      <c r="C205" s="12"/>
      <c r="D205" s="19"/>
      <c r="E205" s="12"/>
      <c r="F205" s="12"/>
    </row>
    <row r="206" spans="3:6" s="2" customFormat="1" x14ac:dyDescent="0.2">
      <c r="C206" s="12"/>
      <c r="D206" s="19"/>
      <c r="E206" s="12"/>
      <c r="F206" s="12"/>
    </row>
    <row r="207" spans="3:6" s="2" customFormat="1" x14ac:dyDescent="0.2">
      <c r="C207" s="12"/>
      <c r="D207" s="19"/>
      <c r="E207" s="12"/>
      <c r="F207" s="12"/>
    </row>
    <row r="208" spans="3:6" s="2" customFormat="1" x14ac:dyDescent="0.2">
      <c r="C208" s="12"/>
      <c r="D208" s="19"/>
      <c r="E208" s="12"/>
      <c r="F208" s="12"/>
    </row>
    <row r="209" spans="3:6" s="2" customFormat="1" x14ac:dyDescent="0.2">
      <c r="C209" s="12"/>
      <c r="D209" s="19"/>
      <c r="E209" s="12"/>
      <c r="F209" s="12"/>
    </row>
    <row r="210" spans="3:6" s="2" customFormat="1" x14ac:dyDescent="0.2">
      <c r="C210" s="12"/>
      <c r="D210" s="19"/>
      <c r="E210" s="12"/>
      <c r="F210" s="12"/>
    </row>
    <row r="211" spans="3:6" s="2" customFormat="1" x14ac:dyDescent="0.2">
      <c r="C211" s="12"/>
      <c r="D211" s="19"/>
      <c r="E211" s="12"/>
      <c r="F211" s="12"/>
    </row>
    <row r="212" spans="3:6" s="2" customFormat="1" x14ac:dyDescent="0.2">
      <c r="C212" s="12"/>
      <c r="D212" s="19"/>
      <c r="E212" s="12"/>
      <c r="F212" s="12"/>
    </row>
    <row r="213" spans="3:6" s="2" customFormat="1" x14ac:dyDescent="0.2">
      <c r="C213" s="12"/>
      <c r="D213" s="19"/>
      <c r="E213" s="12"/>
      <c r="F213" s="12"/>
    </row>
    <row r="214" spans="3:6" s="2" customFormat="1" x14ac:dyDescent="0.2">
      <c r="C214" s="12"/>
      <c r="D214" s="19"/>
      <c r="E214" s="12"/>
      <c r="F214" s="12"/>
    </row>
    <row r="215" spans="3:6" s="2" customFormat="1" x14ac:dyDescent="0.2">
      <c r="C215" s="12"/>
      <c r="D215" s="19"/>
      <c r="E215" s="12"/>
      <c r="F215" s="12"/>
    </row>
    <row r="216" spans="3:6" s="2" customFormat="1" x14ac:dyDescent="0.2">
      <c r="C216" s="12"/>
      <c r="D216" s="19"/>
      <c r="E216" s="12"/>
      <c r="F216" s="12"/>
    </row>
    <row r="217" spans="3:6" s="2" customFormat="1" x14ac:dyDescent="0.2">
      <c r="C217" s="12"/>
      <c r="D217" s="19"/>
      <c r="E217" s="12"/>
      <c r="F217" s="12"/>
    </row>
    <row r="218" spans="3:6" s="2" customFormat="1" x14ac:dyDescent="0.2">
      <c r="C218" s="12"/>
      <c r="D218" s="19"/>
      <c r="E218" s="12"/>
      <c r="F218" s="12"/>
    </row>
    <row r="219" spans="3:6" s="2" customFormat="1" x14ac:dyDescent="0.2">
      <c r="C219" s="12"/>
      <c r="D219" s="19"/>
      <c r="E219" s="12"/>
      <c r="F219" s="12"/>
    </row>
    <row r="220" spans="3:6" s="2" customFormat="1" x14ac:dyDescent="0.2">
      <c r="C220" s="12"/>
      <c r="D220" s="19"/>
      <c r="E220" s="12"/>
      <c r="F220" s="12"/>
    </row>
    <row r="221" spans="3:6" s="2" customFormat="1" x14ac:dyDescent="0.2">
      <c r="C221" s="12"/>
      <c r="D221" s="19"/>
      <c r="E221" s="12"/>
      <c r="F221" s="12"/>
    </row>
    <row r="222" spans="3:6" s="2" customFormat="1" x14ac:dyDescent="0.2">
      <c r="C222" s="12"/>
      <c r="D222" s="19"/>
      <c r="E222" s="12"/>
      <c r="F222" s="12"/>
    </row>
    <row r="223" spans="3:6" s="2" customFormat="1" x14ac:dyDescent="0.2">
      <c r="C223" s="12"/>
      <c r="D223" s="19"/>
      <c r="E223" s="12"/>
      <c r="F223" s="12"/>
    </row>
    <row r="224" spans="3:6" s="2" customFormat="1" x14ac:dyDescent="0.2">
      <c r="C224" s="12"/>
      <c r="D224" s="19"/>
      <c r="E224" s="12"/>
      <c r="F224" s="12"/>
    </row>
    <row r="225" spans="3:6" s="2" customFormat="1" x14ac:dyDescent="0.2">
      <c r="C225" s="12"/>
      <c r="D225" s="19"/>
      <c r="E225" s="12"/>
      <c r="F225" s="12"/>
    </row>
    <row r="226" spans="3:6" s="2" customFormat="1" x14ac:dyDescent="0.2">
      <c r="C226" s="12"/>
      <c r="D226" s="19"/>
      <c r="E226" s="12"/>
      <c r="F226" s="12"/>
    </row>
    <row r="227" spans="3:6" s="2" customFormat="1" x14ac:dyDescent="0.2">
      <c r="C227" s="12"/>
      <c r="D227" s="19"/>
      <c r="E227" s="12"/>
      <c r="F227" s="12"/>
    </row>
    <row r="228" spans="3:6" s="2" customFormat="1" x14ac:dyDescent="0.2">
      <c r="C228" s="12"/>
      <c r="D228" s="19"/>
      <c r="E228" s="12"/>
      <c r="F228" s="12"/>
    </row>
    <row r="229" spans="3:6" s="2" customFormat="1" x14ac:dyDescent="0.2">
      <c r="C229" s="12"/>
      <c r="D229" s="19"/>
      <c r="E229" s="12"/>
      <c r="F229" s="12"/>
    </row>
    <row r="230" spans="3:6" s="2" customFormat="1" x14ac:dyDescent="0.2">
      <c r="C230" s="12"/>
      <c r="D230" s="19"/>
      <c r="E230" s="12"/>
      <c r="F230" s="12"/>
    </row>
    <row r="231" spans="3:6" s="2" customFormat="1" x14ac:dyDescent="0.2">
      <c r="C231" s="12"/>
      <c r="D231" s="19"/>
      <c r="E231" s="12"/>
      <c r="F231" s="12"/>
    </row>
    <row r="232" spans="3:6" s="2" customFormat="1" x14ac:dyDescent="0.2">
      <c r="C232" s="12"/>
      <c r="D232" s="19"/>
      <c r="E232" s="12"/>
      <c r="F232" s="12"/>
    </row>
    <row r="233" spans="3:6" s="2" customFormat="1" x14ac:dyDescent="0.2">
      <c r="C233" s="12"/>
      <c r="D233" s="19"/>
      <c r="E233" s="12"/>
      <c r="F233" s="12"/>
    </row>
    <row r="234" spans="3:6" s="2" customFormat="1" x14ac:dyDescent="0.2">
      <c r="C234" s="12"/>
      <c r="D234" s="19"/>
      <c r="E234" s="12"/>
      <c r="F234" s="12"/>
    </row>
    <row r="235" spans="3:6" s="2" customFormat="1" x14ac:dyDescent="0.2">
      <c r="C235" s="12"/>
      <c r="D235" s="19"/>
      <c r="E235" s="12"/>
      <c r="F235" s="12"/>
    </row>
    <row r="236" spans="3:6" s="2" customFormat="1" x14ac:dyDescent="0.2">
      <c r="C236" s="12"/>
      <c r="D236" s="19"/>
      <c r="E236" s="12"/>
      <c r="F236" s="12"/>
    </row>
    <row r="237" spans="3:6" s="2" customFormat="1" x14ac:dyDescent="0.2">
      <c r="C237" s="12"/>
      <c r="D237" s="19"/>
      <c r="E237" s="12"/>
      <c r="F237" s="12"/>
    </row>
    <row r="238" spans="3:6" s="2" customFormat="1" x14ac:dyDescent="0.2">
      <c r="C238" s="12"/>
      <c r="D238" s="19"/>
      <c r="E238" s="12"/>
      <c r="F238" s="12"/>
    </row>
    <row r="239" spans="3:6" s="2" customFormat="1" x14ac:dyDescent="0.2">
      <c r="C239" s="12"/>
      <c r="D239" s="19"/>
      <c r="E239" s="12"/>
      <c r="F239" s="12"/>
    </row>
    <row r="240" spans="3:6" s="2" customFormat="1" x14ac:dyDescent="0.2">
      <c r="C240" s="12"/>
      <c r="D240" s="19"/>
      <c r="E240" s="12"/>
      <c r="F240" s="12"/>
    </row>
    <row r="241" spans="3:6" s="2" customFormat="1" x14ac:dyDescent="0.2">
      <c r="C241" s="12"/>
      <c r="D241" s="19"/>
      <c r="E241" s="12"/>
      <c r="F241" s="12"/>
    </row>
    <row r="242" spans="3:6" s="2" customFormat="1" x14ac:dyDescent="0.2">
      <c r="C242" s="12"/>
      <c r="D242" s="19"/>
      <c r="E242" s="12"/>
      <c r="F242" s="12"/>
    </row>
    <row r="243" spans="3:6" s="2" customFormat="1" x14ac:dyDescent="0.2">
      <c r="C243" s="12"/>
      <c r="D243" s="19"/>
      <c r="E243" s="12"/>
      <c r="F243" s="12"/>
    </row>
    <row r="244" spans="3:6" s="2" customFormat="1" x14ac:dyDescent="0.2">
      <c r="C244" s="12"/>
      <c r="D244" s="19"/>
      <c r="E244" s="12"/>
      <c r="F244" s="12"/>
    </row>
    <row r="245" spans="3:6" s="2" customFormat="1" x14ac:dyDescent="0.2">
      <c r="C245" s="12"/>
      <c r="D245" s="19"/>
      <c r="E245" s="12"/>
      <c r="F245" s="12"/>
    </row>
    <row r="246" spans="3:6" s="2" customFormat="1" x14ac:dyDescent="0.2">
      <c r="C246" s="12"/>
      <c r="D246" s="19"/>
      <c r="E246" s="12"/>
      <c r="F246" s="12"/>
    </row>
    <row r="247" spans="3:6" s="2" customFormat="1" x14ac:dyDescent="0.2">
      <c r="C247" s="12"/>
      <c r="D247" s="19"/>
      <c r="E247" s="12"/>
      <c r="F247" s="12"/>
    </row>
    <row r="248" spans="3:6" s="2" customFormat="1" x14ac:dyDescent="0.2">
      <c r="C248" s="12"/>
      <c r="D248" s="19"/>
      <c r="E248" s="12"/>
      <c r="F248" s="12"/>
    </row>
    <row r="249" spans="3:6" s="2" customFormat="1" x14ac:dyDescent="0.2">
      <c r="C249" s="12"/>
      <c r="D249" s="19"/>
      <c r="E249" s="12"/>
      <c r="F249" s="12"/>
    </row>
    <row r="250" spans="3:6" s="2" customFormat="1" x14ac:dyDescent="0.2">
      <c r="C250" s="12"/>
      <c r="D250" s="19"/>
      <c r="E250" s="12"/>
      <c r="F250" s="12"/>
    </row>
    <row r="251" spans="3:6" s="2" customFormat="1" x14ac:dyDescent="0.2">
      <c r="C251" s="12"/>
      <c r="D251" s="19"/>
      <c r="E251" s="12"/>
      <c r="F251" s="12"/>
    </row>
    <row r="252" spans="3:6" s="2" customFormat="1" x14ac:dyDescent="0.2">
      <c r="C252" s="12"/>
      <c r="D252" s="19"/>
      <c r="E252" s="12"/>
      <c r="F252" s="12"/>
    </row>
    <row r="253" spans="3:6" s="2" customFormat="1" x14ac:dyDescent="0.2">
      <c r="C253" s="12"/>
      <c r="D253" s="19"/>
      <c r="E253" s="12"/>
      <c r="F253" s="12"/>
    </row>
    <row r="254" spans="3:6" s="2" customFormat="1" x14ac:dyDescent="0.2">
      <c r="C254" s="12"/>
      <c r="D254" s="19"/>
      <c r="E254" s="12"/>
      <c r="F254" s="12"/>
    </row>
    <row r="255" spans="3:6" s="2" customFormat="1" x14ac:dyDescent="0.2">
      <c r="C255" s="12"/>
      <c r="D255" s="19"/>
      <c r="E255" s="12"/>
      <c r="F255" s="12"/>
    </row>
    <row r="256" spans="3:6" s="2" customFormat="1" x14ac:dyDescent="0.2">
      <c r="C256" s="12"/>
      <c r="D256" s="19"/>
      <c r="E256" s="12"/>
      <c r="F256" s="12"/>
    </row>
    <row r="257" spans="3:6" s="2" customFormat="1" x14ac:dyDescent="0.2">
      <c r="C257" s="12"/>
      <c r="D257" s="19"/>
      <c r="E257" s="12"/>
      <c r="F257" s="12"/>
    </row>
    <row r="258" spans="3:6" s="2" customFormat="1" x14ac:dyDescent="0.2">
      <c r="C258" s="12"/>
      <c r="D258" s="19"/>
      <c r="E258" s="12"/>
      <c r="F258" s="12"/>
    </row>
    <row r="259" spans="3:6" s="2" customFormat="1" x14ac:dyDescent="0.2">
      <c r="C259" s="12"/>
      <c r="D259" s="19"/>
      <c r="E259" s="12"/>
      <c r="F259" s="12"/>
    </row>
    <row r="260" spans="3:6" s="2" customFormat="1" x14ac:dyDescent="0.2">
      <c r="C260" s="12"/>
      <c r="D260" s="19"/>
      <c r="E260" s="12"/>
      <c r="F260" s="12"/>
    </row>
    <row r="261" spans="3:6" s="2" customFormat="1" x14ac:dyDescent="0.2">
      <c r="C261" s="12"/>
      <c r="D261" s="19"/>
      <c r="E261" s="12"/>
      <c r="F261" s="12"/>
    </row>
    <row r="262" spans="3:6" s="2" customFormat="1" x14ac:dyDescent="0.2">
      <c r="C262" s="12"/>
      <c r="D262" s="19"/>
      <c r="E262" s="12"/>
      <c r="F262" s="12"/>
    </row>
    <row r="263" spans="3:6" s="2" customFormat="1" x14ac:dyDescent="0.2">
      <c r="C263" s="12"/>
      <c r="D263" s="19"/>
      <c r="E263" s="12"/>
      <c r="F263" s="12"/>
    </row>
    <row r="264" spans="3:6" s="2" customFormat="1" x14ac:dyDescent="0.2">
      <c r="C264" s="12"/>
      <c r="D264" s="19"/>
      <c r="E264" s="12"/>
      <c r="F264" s="12"/>
    </row>
    <row r="265" spans="3:6" s="2" customFormat="1" x14ac:dyDescent="0.2">
      <c r="C265" s="12"/>
      <c r="D265" s="19"/>
      <c r="E265" s="12"/>
      <c r="F265" s="12"/>
    </row>
    <row r="266" spans="3:6" s="2" customFormat="1" x14ac:dyDescent="0.2">
      <c r="C266" s="12"/>
      <c r="D266" s="19"/>
      <c r="E266" s="12"/>
      <c r="F266" s="12"/>
    </row>
    <row r="267" spans="3:6" s="2" customFormat="1" x14ac:dyDescent="0.2">
      <c r="C267" s="12"/>
      <c r="D267" s="19"/>
      <c r="E267" s="12"/>
      <c r="F267" s="12"/>
    </row>
    <row r="268" spans="3:6" s="2" customFormat="1" x14ac:dyDescent="0.2">
      <c r="C268" s="12"/>
      <c r="D268" s="19"/>
      <c r="E268" s="12"/>
      <c r="F268" s="12"/>
    </row>
    <row r="269" spans="3:6" s="2" customFormat="1" x14ac:dyDescent="0.2">
      <c r="C269" s="12"/>
      <c r="D269" s="19"/>
      <c r="E269" s="12"/>
      <c r="F269" s="12"/>
    </row>
    <row r="270" spans="3:6" s="2" customFormat="1" x14ac:dyDescent="0.2">
      <c r="C270" s="12"/>
      <c r="D270" s="19"/>
      <c r="E270" s="12"/>
      <c r="F270" s="12"/>
    </row>
    <row r="271" spans="3:6" s="2" customFormat="1" x14ac:dyDescent="0.2">
      <c r="C271" s="12"/>
      <c r="D271" s="19"/>
      <c r="E271" s="12"/>
      <c r="F271" s="12"/>
    </row>
    <row r="272" spans="3:6" s="2" customFormat="1" x14ac:dyDescent="0.2">
      <c r="C272" s="12"/>
      <c r="D272" s="19"/>
      <c r="E272" s="12"/>
      <c r="F272" s="12"/>
    </row>
    <row r="273" spans="3:6" s="2" customFormat="1" x14ac:dyDescent="0.2">
      <c r="C273" s="12"/>
      <c r="D273" s="19"/>
      <c r="E273" s="12"/>
      <c r="F273" s="12"/>
    </row>
    <row r="274" spans="3:6" s="2" customFormat="1" x14ac:dyDescent="0.2">
      <c r="C274" s="12"/>
      <c r="D274" s="19"/>
      <c r="E274" s="12"/>
      <c r="F274" s="12"/>
    </row>
    <row r="275" spans="3:6" s="2" customFormat="1" x14ac:dyDescent="0.2">
      <c r="C275" s="12"/>
      <c r="D275" s="19"/>
      <c r="E275" s="12"/>
      <c r="F275" s="12"/>
    </row>
    <row r="276" spans="3:6" s="2" customFormat="1" x14ac:dyDescent="0.2">
      <c r="C276" s="12"/>
      <c r="D276" s="19"/>
      <c r="E276" s="12"/>
      <c r="F276" s="12"/>
    </row>
    <row r="277" spans="3:6" s="2" customFormat="1" x14ac:dyDescent="0.2">
      <c r="C277" s="12"/>
      <c r="D277" s="19"/>
      <c r="E277" s="12"/>
      <c r="F277" s="12"/>
    </row>
    <row r="278" spans="3:6" s="2" customFormat="1" x14ac:dyDescent="0.2">
      <c r="C278" s="12"/>
      <c r="D278" s="19"/>
      <c r="E278" s="12"/>
      <c r="F278" s="12"/>
    </row>
    <row r="279" spans="3:6" s="2" customFormat="1" x14ac:dyDescent="0.2">
      <c r="C279" s="12"/>
      <c r="D279" s="19"/>
      <c r="E279" s="12"/>
      <c r="F279" s="12"/>
    </row>
    <row r="280" spans="3:6" s="2" customFormat="1" x14ac:dyDescent="0.2">
      <c r="C280" s="12"/>
      <c r="D280" s="19"/>
      <c r="E280" s="12"/>
      <c r="F280" s="12"/>
    </row>
    <row r="281" spans="3:6" s="2" customFormat="1" x14ac:dyDescent="0.2">
      <c r="C281" s="12"/>
      <c r="D281" s="19"/>
      <c r="E281" s="12"/>
      <c r="F281" s="12"/>
    </row>
    <row r="282" spans="3:6" s="2" customFormat="1" x14ac:dyDescent="0.2">
      <c r="C282" s="12"/>
      <c r="D282" s="19"/>
      <c r="E282" s="12"/>
      <c r="F282" s="12"/>
    </row>
    <row r="283" spans="3:6" s="2" customFormat="1" x14ac:dyDescent="0.2">
      <c r="C283" s="12"/>
      <c r="D283" s="19"/>
      <c r="E283" s="12"/>
      <c r="F283" s="12"/>
    </row>
    <row r="284" spans="3:6" s="2" customFormat="1" x14ac:dyDescent="0.2">
      <c r="C284" s="12"/>
      <c r="D284" s="19"/>
      <c r="E284" s="12"/>
      <c r="F284" s="12"/>
    </row>
    <row r="285" spans="3:6" s="2" customFormat="1" x14ac:dyDescent="0.2">
      <c r="C285" s="12"/>
      <c r="D285" s="19"/>
      <c r="E285" s="12"/>
      <c r="F285" s="12"/>
    </row>
    <row r="286" spans="3:6" s="2" customFormat="1" x14ac:dyDescent="0.2">
      <c r="C286" s="12"/>
      <c r="D286" s="19"/>
      <c r="E286" s="12"/>
      <c r="F286" s="12"/>
    </row>
    <row r="287" spans="3:6" s="2" customFormat="1" x14ac:dyDescent="0.2">
      <c r="C287" s="12"/>
      <c r="D287" s="19"/>
      <c r="E287" s="12"/>
      <c r="F287" s="12"/>
    </row>
    <row r="288" spans="3:6" s="2" customFormat="1" x14ac:dyDescent="0.2">
      <c r="C288" s="12"/>
      <c r="D288" s="19"/>
      <c r="E288" s="12"/>
      <c r="F288" s="12"/>
    </row>
    <row r="289" spans="3:6" s="2" customFormat="1" x14ac:dyDescent="0.2">
      <c r="C289" s="12"/>
      <c r="D289" s="19"/>
      <c r="E289" s="12"/>
      <c r="F289" s="12"/>
    </row>
    <row r="290" spans="3:6" s="2" customFormat="1" x14ac:dyDescent="0.2">
      <c r="C290" s="12"/>
      <c r="D290" s="19"/>
      <c r="E290" s="12"/>
      <c r="F290" s="12"/>
    </row>
    <row r="291" spans="3:6" s="2" customFormat="1" x14ac:dyDescent="0.2">
      <c r="C291" s="12"/>
      <c r="D291" s="19"/>
      <c r="E291" s="12"/>
      <c r="F291" s="12"/>
    </row>
    <row r="292" spans="3:6" s="2" customFormat="1" x14ac:dyDescent="0.2">
      <c r="C292" s="12"/>
      <c r="D292" s="19"/>
      <c r="E292" s="12"/>
      <c r="F292" s="12"/>
    </row>
    <row r="293" spans="3:6" s="2" customFormat="1" x14ac:dyDescent="0.2">
      <c r="C293" s="12"/>
      <c r="D293" s="19"/>
      <c r="E293" s="12"/>
      <c r="F293" s="12"/>
    </row>
    <row r="294" spans="3:6" s="2" customFormat="1" x14ac:dyDescent="0.2">
      <c r="C294" s="12"/>
      <c r="D294" s="19"/>
      <c r="E294" s="12"/>
      <c r="F294" s="12"/>
    </row>
    <row r="295" spans="3:6" s="2" customFormat="1" x14ac:dyDescent="0.2">
      <c r="C295" s="12"/>
      <c r="D295" s="19"/>
      <c r="E295" s="12"/>
      <c r="F295" s="12"/>
    </row>
    <row r="296" spans="3:6" s="2" customFormat="1" x14ac:dyDescent="0.2">
      <c r="C296" s="12"/>
      <c r="D296" s="19"/>
      <c r="E296" s="12"/>
      <c r="F296" s="12"/>
    </row>
    <row r="297" spans="3:6" s="2" customFormat="1" x14ac:dyDescent="0.2">
      <c r="C297" s="12"/>
      <c r="D297" s="19"/>
      <c r="E297" s="12"/>
      <c r="F297" s="12"/>
    </row>
    <row r="298" spans="3:6" s="2" customFormat="1" x14ac:dyDescent="0.2">
      <c r="C298" s="12"/>
      <c r="D298" s="19"/>
      <c r="E298" s="12"/>
      <c r="F298" s="12"/>
    </row>
    <row r="299" spans="3:6" s="2" customFormat="1" x14ac:dyDescent="0.2">
      <c r="C299" s="12"/>
      <c r="D299" s="19"/>
      <c r="E299" s="12"/>
      <c r="F299" s="12"/>
    </row>
    <row r="300" spans="3:6" s="2" customFormat="1" x14ac:dyDescent="0.2">
      <c r="C300" s="12"/>
      <c r="D300" s="19"/>
      <c r="E300" s="12"/>
      <c r="F300" s="12"/>
    </row>
    <row r="301" spans="3:6" s="2" customFormat="1" x14ac:dyDescent="0.2">
      <c r="C301" s="12"/>
      <c r="D301" s="19"/>
      <c r="E301" s="12"/>
      <c r="F301" s="12"/>
    </row>
    <row r="302" spans="3:6" s="2" customFormat="1" x14ac:dyDescent="0.2">
      <c r="C302" s="12"/>
      <c r="D302" s="19"/>
      <c r="E302" s="12"/>
      <c r="F302" s="12"/>
    </row>
    <row r="303" spans="3:6" s="2" customFormat="1" x14ac:dyDescent="0.2">
      <c r="C303" s="12"/>
      <c r="D303" s="19"/>
      <c r="E303" s="12"/>
      <c r="F303" s="12"/>
    </row>
    <row r="304" spans="3:6" s="2" customFormat="1" x14ac:dyDescent="0.2">
      <c r="C304" s="12"/>
      <c r="D304" s="19"/>
      <c r="E304" s="12"/>
      <c r="F304" s="12"/>
    </row>
    <row r="305" spans="3:6" s="2" customFormat="1" x14ac:dyDescent="0.2">
      <c r="C305" s="12"/>
      <c r="D305" s="19"/>
      <c r="E305" s="12"/>
      <c r="F305" s="12"/>
    </row>
    <row r="306" spans="3:6" s="2" customFormat="1" x14ac:dyDescent="0.2">
      <c r="C306" s="12"/>
      <c r="D306" s="19"/>
      <c r="E306" s="12"/>
      <c r="F306" s="12"/>
    </row>
    <row r="307" spans="3:6" s="2" customFormat="1" x14ac:dyDescent="0.2">
      <c r="C307" s="12"/>
      <c r="D307" s="19"/>
      <c r="E307" s="12"/>
      <c r="F307" s="12"/>
    </row>
    <row r="308" spans="3:6" s="2" customFormat="1" x14ac:dyDescent="0.2">
      <c r="C308" s="12"/>
      <c r="D308" s="19"/>
      <c r="E308" s="12"/>
      <c r="F308" s="12"/>
    </row>
    <row r="309" spans="3:6" s="2" customFormat="1" x14ac:dyDescent="0.2">
      <c r="C309" s="12"/>
      <c r="D309" s="19"/>
      <c r="E309" s="12"/>
      <c r="F309" s="12"/>
    </row>
    <row r="310" spans="3:6" s="2" customFormat="1" x14ac:dyDescent="0.2">
      <c r="C310" s="12"/>
      <c r="D310" s="19"/>
      <c r="E310" s="12"/>
      <c r="F310" s="12"/>
    </row>
    <row r="311" spans="3:6" s="2" customFormat="1" x14ac:dyDescent="0.2">
      <c r="C311" s="12"/>
      <c r="D311" s="19"/>
      <c r="E311" s="12"/>
      <c r="F311" s="12"/>
    </row>
    <row r="312" spans="3:6" s="2" customFormat="1" x14ac:dyDescent="0.2">
      <c r="C312" s="12"/>
      <c r="D312" s="19"/>
      <c r="E312" s="12"/>
      <c r="F312" s="12"/>
    </row>
    <row r="313" spans="3:6" s="2" customFormat="1" x14ac:dyDescent="0.2">
      <c r="C313" s="12"/>
      <c r="D313" s="19"/>
      <c r="E313" s="12"/>
      <c r="F313" s="12"/>
    </row>
    <row r="314" spans="3:6" s="2" customFormat="1" x14ac:dyDescent="0.2">
      <c r="C314" s="12"/>
      <c r="D314" s="19"/>
      <c r="E314" s="12"/>
      <c r="F314" s="12"/>
    </row>
    <row r="315" spans="3:6" s="2" customFormat="1" x14ac:dyDescent="0.2">
      <c r="C315" s="12"/>
      <c r="D315" s="19"/>
      <c r="E315" s="12"/>
      <c r="F315" s="12"/>
    </row>
    <row r="316" spans="3:6" s="2" customFormat="1" x14ac:dyDescent="0.2">
      <c r="C316" s="12"/>
      <c r="D316" s="19"/>
      <c r="E316" s="12"/>
      <c r="F316" s="12"/>
    </row>
    <row r="317" spans="3:6" s="2" customFormat="1" x14ac:dyDescent="0.2">
      <c r="C317" s="12"/>
      <c r="D317" s="19"/>
      <c r="E317" s="12"/>
      <c r="F317" s="12"/>
    </row>
    <row r="318" spans="3:6" s="2" customFormat="1" x14ac:dyDescent="0.2">
      <c r="C318" s="12"/>
      <c r="D318" s="19"/>
      <c r="E318" s="12"/>
      <c r="F318" s="12"/>
    </row>
    <row r="319" spans="3:6" s="2" customFormat="1" x14ac:dyDescent="0.2">
      <c r="C319" s="12"/>
      <c r="D319" s="19"/>
      <c r="E319" s="12"/>
      <c r="F319" s="12"/>
    </row>
    <row r="320" spans="3:6" s="2" customFormat="1" x14ac:dyDescent="0.2">
      <c r="C320" s="12"/>
      <c r="D320" s="19"/>
      <c r="E320" s="12"/>
      <c r="F320" s="12"/>
    </row>
    <row r="321" spans="3:6" s="2" customFormat="1" x14ac:dyDescent="0.2">
      <c r="C321" s="12"/>
      <c r="D321" s="19"/>
      <c r="E321" s="12"/>
      <c r="F321" s="12"/>
    </row>
    <row r="322" spans="3:6" s="2" customFormat="1" x14ac:dyDescent="0.2">
      <c r="C322" s="12"/>
      <c r="D322" s="19"/>
      <c r="E322" s="12"/>
      <c r="F322" s="12"/>
    </row>
    <row r="323" spans="3:6" s="2" customFormat="1" x14ac:dyDescent="0.2">
      <c r="C323" s="12"/>
      <c r="D323" s="19"/>
      <c r="E323" s="12"/>
      <c r="F323" s="12"/>
    </row>
    <row r="324" spans="3:6" s="2" customFormat="1" x14ac:dyDescent="0.2">
      <c r="C324" s="12"/>
      <c r="D324" s="19"/>
      <c r="E324" s="12"/>
      <c r="F324" s="12"/>
    </row>
    <row r="325" spans="3:6" s="2" customFormat="1" x14ac:dyDescent="0.2">
      <c r="C325" s="12"/>
      <c r="D325" s="19"/>
      <c r="E325" s="12"/>
      <c r="F325" s="12"/>
    </row>
    <row r="326" spans="3:6" s="2" customFormat="1" x14ac:dyDescent="0.2">
      <c r="C326" s="12"/>
      <c r="D326" s="19"/>
      <c r="E326" s="12"/>
      <c r="F326" s="12"/>
    </row>
    <row r="327" spans="3:6" s="2" customFormat="1" x14ac:dyDescent="0.2">
      <c r="C327" s="12"/>
      <c r="D327" s="19"/>
      <c r="E327" s="12"/>
      <c r="F327" s="12"/>
    </row>
    <row r="328" spans="3:6" s="2" customFormat="1" x14ac:dyDescent="0.2">
      <c r="C328" s="12"/>
      <c r="D328" s="19"/>
      <c r="E328" s="12"/>
      <c r="F328" s="12"/>
    </row>
    <row r="329" spans="3:6" s="2" customFormat="1" x14ac:dyDescent="0.2">
      <c r="C329" s="12"/>
      <c r="D329" s="19"/>
      <c r="E329" s="12"/>
      <c r="F329" s="12"/>
    </row>
    <row r="330" spans="3:6" s="2" customFormat="1" x14ac:dyDescent="0.2">
      <c r="C330" s="12"/>
      <c r="D330" s="19"/>
      <c r="E330" s="12"/>
      <c r="F330" s="12"/>
    </row>
    <row r="331" spans="3:6" s="2" customFormat="1" x14ac:dyDescent="0.2">
      <c r="C331" s="12"/>
      <c r="D331" s="19"/>
      <c r="E331" s="12"/>
      <c r="F331" s="12"/>
    </row>
    <row r="332" spans="3:6" s="2" customFormat="1" x14ac:dyDescent="0.2">
      <c r="C332" s="12"/>
      <c r="D332" s="19"/>
      <c r="E332" s="12"/>
      <c r="F332" s="12"/>
    </row>
    <row r="333" spans="3:6" s="2" customFormat="1" x14ac:dyDescent="0.2">
      <c r="C333" s="12"/>
      <c r="D333" s="19"/>
      <c r="E333" s="12"/>
      <c r="F333" s="12"/>
    </row>
    <row r="334" spans="3:6" s="2" customFormat="1" x14ac:dyDescent="0.2">
      <c r="C334" s="12"/>
      <c r="D334" s="19"/>
      <c r="E334" s="12"/>
      <c r="F334" s="12"/>
    </row>
    <row r="335" spans="3:6" s="2" customFormat="1" x14ac:dyDescent="0.2">
      <c r="C335" s="12"/>
      <c r="D335" s="19"/>
      <c r="E335" s="12"/>
      <c r="F335" s="12"/>
    </row>
    <row r="336" spans="3:6" s="2" customFormat="1" x14ac:dyDescent="0.2">
      <c r="C336" s="12"/>
      <c r="D336" s="19"/>
      <c r="E336" s="12"/>
      <c r="F336" s="12"/>
    </row>
    <row r="337" spans="3:6" s="2" customFormat="1" x14ac:dyDescent="0.2">
      <c r="C337" s="12"/>
      <c r="D337" s="19"/>
      <c r="E337" s="12"/>
      <c r="F337" s="12"/>
    </row>
    <row r="338" spans="3:6" s="2" customFormat="1" x14ac:dyDescent="0.2">
      <c r="C338" s="12"/>
      <c r="D338" s="19"/>
      <c r="E338" s="12"/>
      <c r="F338" s="12"/>
    </row>
    <row r="339" spans="3:6" s="2" customFormat="1" x14ac:dyDescent="0.2">
      <c r="C339" s="12"/>
      <c r="D339" s="19"/>
      <c r="E339" s="12"/>
      <c r="F339" s="12"/>
    </row>
    <row r="340" spans="3:6" s="2" customFormat="1" x14ac:dyDescent="0.2">
      <c r="C340" s="12"/>
      <c r="D340" s="19"/>
      <c r="E340" s="12"/>
      <c r="F340" s="12"/>
    </row>
    <row r="341" spans="3:6" s="2" customFormat="1" x14ac:dyDescent="0.2">
      <c r="C341" s="12"/>
      <c r="D341" s="19"/>
      <c r="E341" s="12"/>
      <c r="F341" s="12"/>
    </row>
    <row r="342" spans="3:6" s="2" customFormat="1" x14ac:dyDescent="0.2">
      <c r="C342" s="12"/>
      <c r="D342" s="19"/>
      <c r="E342" s="12"/>
      <c r="F342" s="12"/>
    </row>
    <row r="343" spans="3:6" s="2" customFormat="1" x14ac:dyDescent="0.2">
      <c r="C343" s="12"/>
      <c r="D343" s="19"/>
      <c r="E343" s="12"/>
      <c r="F343" s="12"/>
    </row>
    <row r="344" spans="3:6" s="2" customFormat="1" x14ac:dyDescent="0.2">
      <c r="C344" s="12"/>
      <c r="D344" s="19"/>
      <c r="E344" s="12"/>
      <c r="F344" s="12"/>
    </row>
    <row r="345" spans="3:6" s="2" customFormat="1" x14ac:dyDescent="0.2">
      <c r="C345" s="12"/>
      <c r="D345" s="19"/>
      <c r="E345" s="12"/>
      <c r="F345" s="12"/>
    </row>
    <row r="346" spans="3:6" s="2" customFormat="1" x14ac:dyDescent="0.2">
      <c r="C346" s="12"/>
      <c r="D346" s="19"/>
      <c r="E346" s="12"/>
      <c r="F346" s="12"/>
    </row>
    <row r="347" spans="3:6" s="2" customFormat="1" x14ac:dyDescent="0.2">
      <c r="C347" s="12"/>
      <c r="D347" s="19"/>
      <c r="E347" s="12"/>
      <c r="F347" s="12"/>
    </row>
    <row r="348" spans="3:6" s="2" customFormat="1" x14ac:dyDescent="0.2">
      <c r="C348" s="12"/>
      <c r="D348" s="19"/>
      <c r="E348" s="12"/>
      <c r="F348" s="12"/>
    </row>
    <row r="349" spans="3:6" s="2" customFormat="1" x14ac:dyDescent="0.2">
      <c r="C349" s="12"/>
      <c r="D349" s="19"/>
      <c r="E349" s="12"/>
      <c r="F349" s="12"/>
    </row>
    <row r="350" spans="3:6" s="2" customFormat="1" x14ac:dyDescent="0.2">
      <c r="C350" s="12"/>
      <c r="D350" s="19"/>
      <c r="E350" s="12"/>
      <c r="F350" s="12"/>
    </row>
    <row r="351" spans="3:6" s="2" customFormat="1" x14ac:dyDescent="0.2">
      <c r="C351" s="12"/>
      <c r="D351" s="19"/>
      <c r="E351" s="12"/>
      <c r="F351" s="12"/>
    </row>
    <row r="352" spans="3:6" s="2" customFormat="1" x14ac:dyDescent="0.2">
      <c r="C352" s="12"/>
      <c r="D352" s="19"/>
      <c r="E352" s="12"/>
      <c r="F352" s="12"/>
    </row>
    <row r="353" spans="3:6" s="2" customFormat="1" x14ac:dyDescent="0.2">
      <c r="C353" s="12"/>
      <c r="D353" s="19"/>
      <c r="E353" s="12"/>
      <c r="F353" s="12"/>
    </row>
    <row r="354" spans="3:6" s="2" customFormat="1" x14ac:dyDescent="0.2">
      <c r="C354" s="12"/>
      <c r="D354" s="19"/>
      <c r="E354" s="12"/>
      <c r="F354" s="12"/>
    </row>
    <row r="355" spans="3:6" s="2" customFormat="1" x14ac:dyDescent="0.2">
      <c r="C355" s="12"/>
      <c r="D355" s="19"/>
      <c r="E355" s="12"/>
      <c r="F355" s="12"/>
    </row>
    <row r="356" spans="3:6" s="2" customFormat="1" x14ac:dyDescent="0.2">
      <c r="C356" s="12"/>
      <c r="D356" s="19"/>
      <c r="E356" s="12"/>
      <c r="F356" s="12"/>
    </row>
    <row r="357" spans="3:6" s="2" customFormat="1" x14ac:dyDescent="0.2">
      <c r="C357" s="12"/>
      <c r="D357" s="19"/>
      <c r="E357" s="12"/>
      <c r="F357" s="12"/>
    </row>
    <row r="358" spans="3:6" s="2" customFormat="1" x14ac:dyDescent="0.2">
      <c r="C358" s="12"/>
      <c r="D358" s="19"/>
      <c r="E358" s="12"/>
      <c r="F358" s="12"/>
    </row>
    <row r="359" spans="3:6" s="2" customFormat="1" x14ac:dyDescent="0.2">
      <c r="C359" s="12"/>
      <c r="D359" s="19"/>
      <c r="E359" s="12"/>
      <c r="F359" s="12"/>
    </row>
    <row r="360" spans="3:6" s="2" customFormat="1" x14ac:dyDescent="0.2">
      <c r="C360" s="12"/>
      <c r="D360" s="19"/>
      <c r="E360" s="12"/>
      <c r="F360" s="12"/>
    </row>
    <row r="361" spans="3:6" s="2" customFormat="1" x14ac:dyDescent="0.2">
      <c r="C361" s="12"/>
      <c r="D361" s="19"/>
      <c r="E361" s="12"/>
      <c r="F361" s="12"/>
    </row>
    <row r="362" spans="3:6" s="2" customFormat="1" x14ac:dyDescent="0.2">
      <c r="C362" s="12"/>
      <c r="D362" s="19"/>
      <c r="E362" s="12"/>
      <c r="F362" s="12"/>
    </row>
    <row r="363" spans="3:6" s="2" customFormat="1" x14ac:dyDescent="0.2">
      <c r="C363" s="12"/>
      <c r="D363" s="19"/>
      <c r="E363" s="12"/>
      <c r="F363" s="12"/>
    </row>
    <row r="364" spans="3:6" s="2" customFormat="1" x14ac:dyDescent="0.2">
      <c r="C364" s="12"/>
      <c r="D364" s="19"/>
      <c r="E364" s="12"/>
      <c r="F364" s="12"/>
    </row>
    <row r="365" spans="3:6" s="2" customFormat="1" x14ac:dyDescent="0.2">
      <c r="C365" s="12"/>
      <c r="D365" s="19"/>
      <c r="E365" s="12"/>
      <c r="F365" s="12"/>
    </row>
    <row r="366" spans="3:6" s="2" customFormat="1" x14ac:dyDescent="0.2">
      <c r="C366" s="12"/>
      <c r="D366" s="19"/>
      <c r="E366" s="12"/>
      <c r="F366" s="12"/>
    </row>
    <row r="367" spans="3:6" s="2" customFormat="1" x14ac:dyDescent="0.2">
      <c r="C367" s="12"/>
      <c r="D367" s="19"/>
      <c r="E367" s="12"/>
      <c r="F367" s="12"/>
    </row>
    <row r="368" spans="3:6" s="2" customFormat="1" x14ac:dyDescent="0.2">
      <c r="C368" s="12"/>
      <c r="D368" s="19"/>
      <c r="E368" s="12"/>
      <c r="F368" s="12"/>
    </row>
    <row r="369" spans="3:6" s="2" customFormat="1" x14ac:dyDescent="0.2">
      <c r="C369" s="12"/>
      <c r="D369" s="19"/>
      <c r="E369" s="12"/>
      <c r="F369" s="12"/>
    </row>
    <row r="370" spans="3:6" s="2" customFormat="1" x14ac:dyDescent="0.2">
      <c r="C370" s="12"/>
      <c r="D370" s="19"/>
      <c r="E370" s="12"/>
      <c r="F370" s="12"/>
    </row>
    <row r="371" spans="3:6" s="2" customFormat="1" x14ac:dyDescent="0.2">
      <c r="C371" s="12"/>
      <c r="D371" s="19"/>
      <c r="E371" s="12"/>
      <c r="F371" s="12"/>
    </row>
    <row r="372" spans="3:6" s="2" customFormat="1" x14ac:dyDescent="0.2">
      <c r="C372" s="12"/>
      <c r="D372" s="19"/>
      <c r="E372" s="12"/>
      <c r="F372" s="12"/>
    </row>
    <row r="373" spans="3:6" s="2" customFormat="1" x14ac:dyDescent="0.2">
      <c r="C373" s="12"/>
      <c r="D373" s="19"/>
      <c r="E373" s="12"/>
      <c r="F373" s="12"/>
    </row>
    <row r="374" spans="3:6" s="2" customFormat="1" x14ac:dyDescent="0.2">
      <c r="C374" s="12"/>
      <c r="D374" s="19"/>
      <c r="E374" s="12"/>
      <c r="F374" s="12"/>
    </row>
    <row r="375" spans="3:6" s="2" customFormat="1" x14ac:dyDescent="0.2">
      <c r="C375" s="12"/>
      <c r="D375" s="19"/>
      <c r="E375" s="12"/>
      <c r="F375" s="12"/>
    </row>
    <row r="376" spans="3:6" s="2" customFormat="1" x14ac:dyDescent="0.2">
      <c r="C376" s="12"/>
      <c r="D376" s="19"/>
      <c r="E376" s="12"/>
      <c r="F376" s="12"/>
    </row>
    <row r="377" spans="3:6" s="2" customFormat="1" x14ac:dyDescent="0.2">
      <c r="C377" s="12"/>
      <c r="D377" s="19"/>
      <c r="E377" s="12"/>
      <c r="F377" s="12"/>
    </row>
    <row r="378" spans="3:6" s="2" customFormat="1" x14ac:dyDescent="0.2">
      <c r="C378" s="12"/>
      <c r="D378" s="19"/>
      <c r="E378" s="12"/>
      <c r="F378" s="12"/>
    </row>
    <row r="379" spans="3:6" s="2" customFormat="1" x14ac:dyDescent="0.2">
      <c r="C379" s="12"/>
      <c r="D379" s="19"/>
      <c r="E379" s="12"/>
      <c r="F379" s="12"/>
    </row>
    <row r="380" spans="3:6" s="2" customFormat="1" x14ac:dyDescent="0.2">
      <c r="C380" s="12"/>
      <c r="D380" s="19"/>
      <c r="E380" s="12"/>
      <c r="F380" s="12"/>
    </row>
    <row r="381" spans="3:6" s="2" customFormat="1" x14ac:dyDescent="0.2">
      <c r="C381" s="12"/>
      <c r="D381" s="19"/>
      <c r="E381" s="12"/>
      <c r="F381" s="12"/>
    </row>
    <row r="382" spans="3:6" s="2" customFormat="1" x14ac:dyDescent="0.2">
      <c r="C382" s="12"/>
      <c r="D382" s="19"/>
      <c r="E382" s="12"/>
      <c r="F382" s="12"/>
    </row>
    <row r="383" spans="3:6" s="2" customFormat="1" x14ac:dyDescent="0.2">
      <c r="C383" s="12"/>
      <c r="D383" s="19"/>
      <c r="E383" s="12"/>
      <c r="F383" s="12"/>
    </row>
    <row r="384" spans="3:6" s="2" customFormat="1" x14ac:dyDescent="0.2">
      <c r="C384" s="12"/>
      <c r="D384" s="19"/>
      <c r="E384" s="12"/>
      <c r="F384" s="12"/>
    </row>
    <row r="385" spans="3:6" s="2" customFormat="1" x14ac:dyDescent="0.2">
      <c r="C385" s="12"/>
      <c r="D385" s="19"/>
      <c r="E385" s="12"/>
      <c r="F385" s="12"/>
    </row>
    <row r="386" spans="3:6" s="2" customFormat="1" x14ac:dyDescent="0.2">
      <c r="C386" s="12"/>
      <c r="D386" s="19"/>
      <c r="E386" s="12"/>
      <c r="F386" s="12"/>
    </row>
    <row r="387" spans="3:6" s="2" customFormat="1" x14ac:dyDescent="0.2">
      <c r="C387" s="12"/>
      <c r="D387" s="19"/>
      <c r="E387" s="12"/>
      <c r="F387" s="12"/>
    </row>
    <row r="388" spans="3:6" s="2" customFormat="1" x14ac:dyDescent="0.2">
      <c r="C388" s="12"/>
      <c r="D388" s="19"/>
      <c r="E388" s="12"/>
      <c r="F388" s="12"/>
    </row>
    <row r="389" spans="3:6" s="2" customFormat="1" x14ac:dyDescent="0.2">
      <c r="C389" s="12"/>
      <c r="D389" s="19"/>
      <c r="E389" s="12"/>
      <c r="F389" s="12"/>
    </row>
    <row r="390" spans="3:6" s="2" customFormat="1" x14ac:dyDescent="0.2">
      <c r="C390" s="12"/>
      <c r="D390" s="19"/>
      <c r="E390" s="12"/>
      <c r="F390" s="12"/>
    </row>
    <row r="391" spans="3:6" s="2" customFormat="1" x14ac:dyDescent="0.2">
      <c r="C391" s="12"/>
      <c r="D391" s="19"/>
      <c r="E391" s="12"/>
      <c r="F391" s="12"/>
    </row>
    <row r="392" spans="3:6" s="2" customFormat="1" x14ac:dyDescent="0.2">
      <c r="C392" s="12"/>
      <c r="D392" s="19"/>
      <c r="E392" s="12"/>
      <c r="F392" s="12"/>
    </row>
    <row r="393" spans="3:6" s="2" customFormat="1" x14ac:dyDescent="0.2">
      <c r="C393" s="12"/>
      <c r="D393" s="19"/>
      <c r="E393" s="12"/>
      <c r="F393" s="12"/>
    </row>
    <row r="394" spans="3:6" s="2" customFormat="1" x14ac:dyDescent="0.2">
      <c r="C394" s="12"/>
      <c r="D394" s="19"/>
      <c r="E394" s="12"/>
      <c r="F394" s="12"/>
    </row>
    <row r="395" spans="3:6" s="2" customFormat="1" x14ac:dyDescent="0.2">
      <c r="C395" s="12"/>
      <c r="D395" s="19"/>
      <c r="E395" s="12"/>
      <c r="F395" s="12"/>
    </row>
    <row r="396" spans="3:6" s="2" customFormat="1" x14ac:dyDescent="0.2">
      <c r="C396" s="12"/>
      <c r="D396" s="19"/>
      <c r="E396" s="12"/>
      <c r="F396" s="12"/>
    </row>
    <row r="397" spans="3:6" s="2" customFormat="1" x14ac:dyDescent="0.2">
      <c r="C397" s="12"/>
      <c r="D397" s="19"/>
      <c r="E397" s="12"/>
      <c r="F397" s="12"/>
    </row>
    <row r="398" spans="3:6" s="2" customFormat="1" x14ac:dyDescent="0.2">
      <c r="C398" s="12"/>
      <c r="D398" s="19"/>
      <c r="E398" s="12"/>
      <c r="F398" s="12"/>
    </row>
    <row r="399" spans="3:6" s="2" customFormat="1" x14ac:dyDescent="0.2">
      <c r="C399" s="12"/>
      <c r="D399" s="19"/>
      <c r="E399" s="12"/>
      <c r="F399" s="12"/>
    </row>
    <row r="400" spans="3:6" s="2" customFormat="1" x14ac:dyDescent="0.2">
      <c r="C400" s="12"/>
      <c r="D400" s="19"/>
      <c r="E400" s="12"/>
      <c r="F400" s="12"/>
    </row>
    <row r="401" spans="3:6" s="2" customFormat="1" x14ac:dyDescent="0.2">
      <c r="C401" s="12"/>
      <c r="D401" s="19"/>
      <c r="E401" s="12"/>
      <c r="F401" s="12"/>
    </row>
    <row r="402" spans="3:6" s="2" customFormat="1" x14ac:dyDescent="0.2">
      <c r="C402" s="12"/>
      <c r="D402" s="19"/>
      <c r="E402" s="12"/>
      <c r="F402" s="12"/>
    </row>
    <row r="403" spans="3:6" s="2" customFormat="1" x14ac:dyDescent="0.2">
      <c r="C403" s="12"/>
      <c r="D403" s="19"/>
      <c r="E403" s="12"/>
      <c r="F403" s="12"/>
    </row>
    <row r="404" spans="3:6" s="2" customFormat="1" x14ac:dyDescent="0.2">
      <c r="C404" s="12"/>
      <c r="D404" s="19"/>
      <c r="E404" s="12"/>
      <c r="F404" s="12"/>
    </row>
    <row r="405" spans="3:6" s="2" customFormat="1" x14ac:dyDescent="0.2">
      <c r="C405" s="12"/>
      <c r="D405" s="19"/>
      <c r="E405" s="12"/>
      <c r="F405" s="12"/>
    </row>
    <row r="406" spans="3:6" s="2" customFormat="1" x14ac:dyDescent="0.2">
      <c r="C406" s="12"/>
      <c r="D406" s="19"/>
      <c r="E406" s="12"/>
      <c r="F406" s="12"/>
    </row>
    <row r="407" spans="3:6" s="2" customFormat="1" x14ac:dyDescent="0.2">
      <c r="C407" s="12"/>
      <c r="D407" s="19"/>
      <c r="E407" s="12"/>
      <c r="F407" s="12"/>
    </row>
    <row r="408" spans="3:6" s="2" customFormat="1" x14ac:dyDescent="0.2">
      <c r="C408" s="12"/>
      <c r="D408" s="19"/>
      <c r="E408" s="12"/>
      <c r="F408" s="12"/>
    </row>
    <row r="409" spans="3:6" s="2" customFormat="1" x14ac:dyDescent="0.2">
      <c r="C409" s="12"/>
      <c r="D409" s="19"/>
      <c r="E409" s="12"/>
      <c r="F409" s="12"/>
    </row>
    <row r="410" spans="3:6" s="2" customFormat="1" x14ac:dyDescent="0.2">
      <c r="C410" s="12"/>
      <c r="D410" s="19"/>
      <c r="E410" s="12"/>
      <c r="F410" s="12"/>
    </row>
    <row r="411" spans="3:6" s="2" customFormat="1" x14ac:dyDescent="0.2">
      <c r="C411" s="12"/>
      <c r="D411" s="19"/>
      <c r="E411" s="12"/>
      <c r="F411" s="12"/>
    </row>
    <row r="412" spans="3:6" s="2" customFormat="1" x14ac:dyDescent="0.2">
      <c r="C412" s="12"/>
      <c r="D412" s="19"/>
      <c r="E412" s="12"/>
      <c r="F412" s="12"/>
    </row>
    <row r="413" spans="3:6" s="2" customFormat="1" x14ac:dyDescent="0.2">
      <c r="C413" s="12"/>
      <c r="D413" s="19"/>
      <c r="E413" s="12"/>
      <c r="F413" s="12"/>
    </row>
    <row r="414" spans="3:6" s="2" customFormat="1" x14ac:dyDescent="0.2">
      <c r="C414" s="12"/>
      <c r="D414" s="19"/>
      <c r="E414" s="12"/>
      <c r="F414" s="12"/>
    </row>
    <row r="415" spans="3:6" s="2" customFormat="1" x14ac:dyDescent="0.2">
      <c r="C415" s="12"/>
      <c r="D415" s="19"/>
      <c r="E415" s="12"/>
      <c r="F415" s="12"/>
    </row>
    <row r="416" spans="3:6" s="2" customFormat="1" x14ac:dyDescent="0.2">
      <c r="C416" s="12"/>
      <c r="D416" s="19"/>
      <c r="E416" s="12"/>
      <c r="F416" s="12"/>
    </row>
    <row r="417" spans="3:6" s="2" customFormat="1" x14ac:dyDescent="0.2">
      <c r="C417" s="12"/>
      <c r="D417" s="19"/>
      <c r="E417" s="12"/>
      <c r="F417" s="12"/>
    </row>
    <row r="418" spans="3:6" s="2" customFormat="1" x14ac:dyDescent="0.2">
      <c r="C418" s="12"/>
      <c r="D418" s="19"/>
      <c r="E418" s="12"/>
      <c r="F418" s="12"/>
    </row>
    <row r="419" spans="3:6" s="2" customFormat="1" x14ac:dyDescent="0.2">
      <c r="C419" s="12"/>
      <c r="D419" s="19"/>
      <c r="E419" s="12"/>
      <c r="F419" s="12"/>
    </row>
    <row r="420" spans="3:6" s="2" customFormat="1" x14ac:dyDescent="0.2">
      <c r="C420" s="12"/>
      <c r="D420" s="19"/>
      <c r="E420" s="12"/>
      <c r="F420" s="12"/>
    </row>
    <row r="421" spans="3:6" s="2" customFormat="1" x14ac:dyDescent="0.2">
      <c r="C421" s="12"/>
      <c r="D421" s="19"/>
      <c r="E421" s="12"/>
      <c r="F421" s="12"/>
    </row>
    <row r="422" spans="3:6" s="2" customFormat="1" x14ac:dyDescent="0.2">
      <c r="C422" s="12"/>
      <c r="D422" s="19"/>
      <c r="E422" s="12"/>
      <c r="F422" s="12"/>
    </row>
    <row r="423" spans="3:6" s="2" customFormat="1" x14ac:dyDescent="0.2">
      <c r="C423" s="12"/>
      <c r="D423" s="19"/>
      <c r="E423" s="12"/>
      <c r="F423" s="12"/>
    </row>
    <row r="424" spans="3:6" s="2" customFormat="1" x14ac:dyDescent="0.2">
      <c r="C424" s="12"/>
      <c r="D424" s="19"/>
      <c r="E424" s="12"/>
      <c r="F424" s="12"/>
    </row>
    <row r="425" spans="3:6" s="2" customFormat="1" x14ac:dyDescent="0.2">
      <c r="C425" s="12"/>
      <c r="D425" s="19"/>
      <c r="E425" s="12"/>
      <c r="F425" s="12"/>
    </row>
    <row r="426" spans="3:6" s="2" customFormat="1" x14ac:dyDescent="0.2">
      <c r="C426" s="12"/>
      <c r="D426" s="19"/>
      <c r="E426" s="12"/>
      <c r="F426" s="12"/>
    </row>
    <row r="427" spans="3:6" s="2" customFormat="1" x14ac:dyDescent="0.2">
      <c r="C427" s="12"/>
      <c r="D427" s="19"/>
      <c r="E427" s="12"/>
      <c r="F427" s="12"/>
    </row>
    <row r="428" spans="3:6" s="2" customFormat="1" x14ac:dyDescent="0.2">
      <c r="C428" s="12"/>
      <c r="D428" s="19"/>
      <c r="E428" s="12"/>
      <c r="F428" s="12"/>
    </row>
    <row r="429" spans="3:6" s="2" customFormat="1" x14ac:dyDescent="0.2">
      <c r="C429" s="12"/>
      <c r="D429" s="19"/>
      <c r="E429" s="12"/>
      <c r="F429" s="12"/>
    </row>
    <row r="430" spans="3:6" s="2" customFormat="1" x14ac:dyDescent="0.2">
      <c r="C430" s="12"/>
      <c r="D430" s="19"/>
      <c r="E430" s="12"/>
      <c r="F430" s="12"/>
    </row>
    <row r="431" spans="3:6" s="2" customFormat="1" x14ac:dyDescent="0.2">
      <c r="C431" s="12"/>
      <c r="D431" s="19"/>
      <c r="E431" s="12"/>
      <c r="F431" s="12"/>
    </row>
    <row r="432" spans="3:6" s="2" customFormat="1" x14ac:dyDescent="0.2">
      <c r="C432" s="12"/>
      <c r="D432" s="19"/>
      <c r="E432" s="12"/>
      <c r="F432" s="12"/>
    </row>
    <row r="433" spans="3:6" s="2" customFormat="1" x14ac:dyDescent="0.2">
      <c r="C433" s="12"/>
      <c r="D433" s="19"/>
      <c r="E433" s="12"/>
      <c r="F433" s="12"/>
    </row>
    <row r="434" spans="3:6" s="2" customFormat="1" x14ac:dyDescent="0.2">
      <c r="C434" s="12"/>
      <c r="D434" s="19"/>
      <c r="E434" s="12"/>
      <c r="F434" s="12"/>
    </row>
    <row r="435" spans="3:6" s="2" customFormat="1" x14ac:dyDescent="0.2">
      <c r="C435" s="12"/>
      <c r="D435" s="19"/>
      <c r="E435" s="12"/>
      <c r="F435" s="12"/>
    </row>
    <row r="436" spans="3:6" s="2" customFormat="1" x14ac:dyDescent="0.2">
      <c r="C436" s="12"/>
      <c r="D436" s="19"/>
      <c r="E436" s="12"/>
      <c r="F436" s="12"/>
    </row>
    <row r="437" spans="3:6" s="2" customFormat="1" x14ac:dyDescent="0.2">
      <c r="C437" s="12"/>
      <c r="D437" s="19"/>
      <c r="E437" s="12"/>
      <c r="F437" s="12"/>
    </row>
    <row r="438" spans="3:6" s="2" customFormat="1" x14ac:dyDescent="0.2">
      <c r="C438" s="12"/>
      <c r="D438" s="19"/>
      <c r="E438" s="12"/>
      <c r="F438" s="12"/>
    </row>
    <row r="439" spans="3:6" s="2" customFormat="1" x14ac:dyDescent="0.2">
      <c r="C439" s="12"/>
      <c r="D439" s="19"/>
      <c r="E439" s="12"/>
      <c r="F439" s="12"/>
    </row>
    <row r="440" spans="3:6" s="2" customFormat="1" x14ac:dyDescent="0.2">
      <c r="C440" s="12"/>
      <c r="D440" s="19"/>
      <c r="E440" s="12"/>
      <c r="F440" s="12"/>
    </row>
    <row r="441" spans="3:6" s="2" customFormat="1" x14ac:dyDescent="0.2">
      <c r="C441" s="12"/>
      <c r="D441" s="19"/>
      <c r="E441" s="12"/>
      <c r="F441" s="12"/>
    </row>
    <row r="442" spans="3:6" s="2" customFormat="1" x14ac:dyDescent="0.2">
      <c r="C442" s="12"/>
      <c r="D442" s="19"/>
      <c r="E442" s="12"/>
      <c r="F442" s="12"/>
    </row>
    <row r="443" spans="3:6" s="2" customFormat="1" x14ac:dyDescent="0.2">
      <c r="C443" s="12"/>
      <c r="D443" s="19"/>
      <c r="E443" s="12"/>
      <c r="F443" s="12"/>
    </row>
    <row r="444" spans="3:6" s="2" customFormat="1" x14ac:dyDescent="0.2">
      <c r="C444" s="12"/>
      <c r="D444" s="19"/>
      <c r="E444" s="12"/>
      <c r="F444" s="12"/>
    </row>
    <row r="445" spans="3:6" s="2" customFormat="1" x14ac:dyDescent="0.2">
      <c r="C445" s="12"/>
      <c r="D445" s="19"/>
      <c r="E445" s="12"/>
      <c r="F445" s="12"/>
    </row>
    <row r="446" spans="3:6" s="2" customFormat="1" x14ac:dyDescent="0.2">
      <c r="C446" s="12"/>
      <c r="D446" s="19"/>
      <c r="E446" s="12"/>
      <c r="F446" s="12"/>
    </row>
    <row r="447" spans="3:6" s="2" customFormat="1" x14ac:dyDescent="0.2">
      <c r="C447" s="12"/>
      <c r="D447" s="19"/>
      <c r="E447" s="12"/>
      <c r="F447" s="12"/>
    </row>
    <row r="448" spans="3:6" s="2" customFormat="1" x14ac:dyDescent="0.2">
      <c r="C448" s="12"/>
      <c r="D448" s="19"/>
      <c r="E448" s="12"/>
      <c r="F448" s="12"/>
    </row>
    <row r="449" spans="3:6" s="2" customFormat="1" x14ac:dyDescent="0.2">
      <c r="C449" s="12"/>
      <c r="D449" s="19"/>
      <c r="E449" s="12"/>
      <c r="F449" s="12"/>
    </row>
    <row r="450" spans="3:6" s="2" customFormat="1" x14ac:dyDescent="0.2">
      <c r="C450" s="12"/>
      <c r="D450" s="19"/>
      <c r="E450" s="12"/>
      <c r="F450" s="12"/>
    </row>
    <row r="451" spans="3:6" s="2" customFormat="1" x14ac:dyDescent="0.2">
      <c r="C451" s="12"/>
      <c r="D451" s="19"/>
      <c r="E451" s="12"/>
      <c r="F451" s="12"/>
    </row>
    <row r="452" spans="3:6" s="2" customFormat="1" x14ac:dyDescent="0.2">
      <c r="C452" s="12"/>
      <c r="D452" s="19"/>
      <c r="E452" s="12"/>
      <c r="F452" s="12"/>
    </row>
    <row r="453" spans="3:6" s="2" customFormat="1" x14ac:dyDescent="0.2">
      <c r="C453" s="12"/>
      <c r="D453" s="19"/>
      <c r="E453" s="12"/>
      <c r="F453" s="12"/>
    </row>
    <row r="454" spans="3:6" s="2" customFormat="1" x14ac:dyDescent="0.2">
      <c r="C454" s="12"/>
      <c r="D454" s="19"/>
      <c r="E454" s="12"/>
      <c r="F454" s="12"/>
    </row>
    <row r="455" spans="3:6" s="2" customFormat="1" x14ac:dyDescent="0.2">
      <c r="C455" s="12"/>
      <c r="D455" s="19"/>
      <c r="E455" s="12"/>
      <c r="F455" s="12"/>
    </row>
    <row r="456" spans="3:6" s="2" customFormat="1" x14ac:dyDescent="0.2">
      <c r="C456" s="12"/>
      <c r="D456" s="19"/>
      <c r="E456" s="12"/>
      <c r="F456" s="12"/>
    </row>
    <row r="457" spans="3:6" s="2" customFormat="1" x14ac:dyDescent="0.2">
      <c r="C457" s="12"/>
      <c r="D457" s="19"/>
      <c r="E457" s="12"/>
      <c r="F457" s="12"/>
    </row>
    <row r="458" spans="3:6" s="2" customFormat="1" x14ac:dyDescent="0.2">
      <c r="C458" s="12"/>
      <c r="D458" s="19"/>
      <c r="E458" s="12"/>
      <c r="F458" s="12"/>
    </row>
    <row r="459" spans="3:6" s="2" customFormat="1" x14ac:dyDescent="0.2">
      <c r="C459" s="12"/>
      <c r="D459" s="19"/>
      <c r="E459" s="12"/>
      <c r="F459" s="12"/>
    </row>
    <row r="460" spans="3:6" s="2" customFormat="1" x14ac:dyDescent="0.2">
      <c r="C460" s="12"/>
      <c r="D460" s="19"/>
      <c r="E460" s="12"/>
      <c r="F460" s="12"/>
    </row>
    <row r="461" spans="3:6" s="2" customFormat="1" x14ac:dyDescent="0.2">
      <c r="C461" s="12"/>
      <c r="D461" s="19"/>
      <c r="E461" s="12"/>
      <c r="F461" s="12"/>
    </row>
    <row r="462" spans="3:6" s="2" customFormat="1" x14ac:dyDescent="0.2">
      <c r="C462" s="12"/>
      <c r="D462" s="19"/>
      <c r="E462" s="12"/>
      <c r="F462" s="12"/>
    </row>
    <row r="463" spans="3:6" s="2" customFormat="1" x14ac:dyDescent="0.2">
      <c r="C463" s="12"/>
      <c r="D463" s="19"/>
      <c r="E463" s="12"/>
      <c r="F463" s="12"/>
    </row>
    <row r="464" spans="3:6" s="2" customFormat="1" x14ac:dyDescent="0.2">
      <c r="C464" s="12"/>
      <c r="D464" s="19"/>
      <c r="E464" s="12"/>
      <c r="F464" s="12"/>
    </row>
    <row r="465" spans="3:6" s="2" customFormat="1" x14ac:dyDescent="0.2">
      <c r="C465" s="12"/>
      <c r="D465" s="19"/>
      <c r="E465" s="12"/>
      <c r="F465" s="12"/>
    </row>
    <row r="466" spans="3:6" s="2" customFormat="1" x14ac:dyDescent="0.2">
      <c r="C466" s="12"/>
      <c r="D466" s="19"/>
      <c r="E466" s="12"/>
      <c r="F466" s="12"/>
    </row>
    <row r="467" spans="3:6" s="2" customFormat="1" x14ac:dyDescent="0.2">
      <c r="C467" s="12"/>
      <c r="D467" s="19"/>
      <c r="E467" s="12"/>
      <c r="F467" s="12"/>
    </row>
    <row r="468" spans="3:6" s="2" customFormat="1" x14ac:dyDescent="0.2">
      <c r="C468" s="12"/>
      <c r="D468" s="19"/>
      <c r="E468" s="12"/>
      <c r="F468" s="12"/>
    </row>
    <row r="469" spans="3:6" s="2" customFormat="1" x14ac:dyDescent="0.2">
      <c r="C469" s="12"/>
      <c r="D469" s="19"/>
      <c r="E469" s="12"/>
      <c r="F469" s="12"/>
    </row>
    <row r="470" spans="3:6" s="2" customFormat="1" x14ac:dyDescent="0.2">
      <c r="C470" s="12"/>
      <c r="D470" s="19"/>
      <c r="E470" s="12"/>
      <c r="F470" s="12"/>
    </row>
    <row r="471" spans="3:6" s="2" customFormat="1" x14ac:dyDescent="0.2">
      <c r="C471" s="12"/>
      <c r="D471" s="19"/>
      <c r="E471" s="12"/>
      <c r="F471" s="12"/>
    </row>
    <row r="472" spans="3:6" s="2" customFormat="1" x14ac:dyDescent="0.2">
      <c r="C472" s="12"/>
      <c r="D472" s="19"/>
      <c r="E472" s="12"/>
      <c r="F472" s="12"/>
    </row>
    <row r="473" spans="3:6" s="2" customFormat="1" x14ac:dyDescent="0.2">
      <c r="C473" s="12"/>
      <c r="D473" s="19"/>
      <c r="E473" s="12"/>
      <c r="F473" s="12"/>
    </row>
    <row r="474" spans="3:6" s="2" customFormat="1" x14ac:dyDescent="0.2">
      <c r="C474" s="12"/>
      <c r="D474" s="19"/>
      <c r="E474" s="12"/>
      <c r="F474" s="12"/>
    </row>
    <row r="475" spans="3:6" s="2" customFormat="1" x14ac:dyDescent="0.2">
      <c r="C475" s="12"/>
      <c r="D475" s="19"/>
      <c r="E475" s="12"/>
      <c r="F475" s="12"/>
    </row>
    <row r="476" spans="3:6" s="2" customFormat="1" x14ac:dyDescent="0.2">
      <c r="C476" s="12"/>
      <c r="D476" s="19"/>
      <c r="E476" s="12"/>
      <c r="F476" s="12"/>
    </row>
    <row r="477" spans="3:6" s="2" customFormat="1" x14ac:dyDescent="0.2">
      <c r="C477" s="12"/>
      <c r="D477" s="19"/>
      <c r="E477" s="12"/>
      <c r="F477" s="12"/>
    </row>
    <row r="478" spans="3:6" s="2" customFormat="1" x14ac:dyDescent="0.2">
      <c r="C478" s="12"/>
      <c r="D478" s="19"/>
      <c r="E478" s="12"/>
      <c r="F478" s="12"/>
    </row>
    <row r="479" spans="3:6" s="2" customFormat="1" x14ac:dyDescent="0.2">
      <c r="C479" s="12"/>
      <c r="D479" s="19"/>
      <c r="E479" s="12"/>
      <c r="F479" s="12"/>
    </row>
    <row r="480" spans="3:6" s="2" customFormat="1" x14ac:dyDescent="0.2">
      <c r="C480" s="12"/>
      <c r="D480" s="19"/>
      <c r="E480" s="12"/>
      <c r="F480" s="12"/>
    </row>
    <row r="481" spans="3:6" s="2" customFormat="1" x14ac:dyDescent="0.2">
      <c r="C481" s="12"/>
      <c r="D481" s="19"/>
      <c r="E481" s="12"/>
      <c r="F481" s="12"/>
    </row>
    <row r="482" spans="3:6" s="2" customFormat="1" x14ac:dyDescent="0.2">
      <c r="C482" s="12"/>
      <c r="D482" s="19"/>
      <c r="E482" s="12"/>
      <c r="F482" s="12"/>
    </row>
    <row r="483" spans="3:6" s="2" customFormat="1" x14ac:dyDescent="0.2">
      <c r="C483" s="12"/>
      <c r="D483" s="19"/>
      <c r="E483" s="12"/>
      <c r="F483" s="12"/>
    </row>
    <row r="484" spans="3:6" s="2" customFormat="1" x14ac:dyDescent="0.2">
      <c r="C484" s="12"/>
      <c r="D484" s="19"/>
      <c r="E484" s="12"/>
      <c r="F484" s="12"/>
    </row>
    <row r="485" spans="3:6" s="2" customFormat="1" x14ac:dyDescent="0.2">
      <c r="C485" s="12"/>
      <c r="D485" s="19"/>
      <c r="E485" s="12"/>
      <c r="F485" s="12"/>
    </row>
    <row r="486" spans="3:6" s="2" customFormat="1" x14ac:dyDescent="0.2">
      <c r="C486" s="12"/>
      <c r="D486" s="19"/>
      <c r="E486" s="12"/>
      <c r="F486" s="12"/>
    </row>
    <row r="487" spans="3:6" s="2" customFormat="1" x14ac:dyDescent="0.2">
      <c r="C487" s="12"/>
      <c r="D487" s="19"/>
      <c r="E487" s="12"/>
      <c r="F487" s="12"/>
    </row>
    <row r="488" spans="3:6" s="2" customFormat="1" x14ac:dyDescent="0.2">
      <c r="C488" s="12"/>
      <c r="D488" s="19"/>
      <c r="E488" s="12"/>
      <c r="F488" s="12"/>
    </row>
    <row r="489" spans="3:6" s="2" customFormat="1" x14ac:dyDescent="0.2">
      <c r="C489" s="12"/>
      <c r="D489" s="19"/>
      <c r="E489" s="12"/>
      <c r="F489" s="12"/>
    </row>
    <row r="490" spans="3:6" s="2" customFormat="1" x14ac:dyDescent="0.2">
      <c r="C490" s="12"/>
      <c r="D490" s="19"/>
      <c r="E490" s="12"/>
      <c r="F490" s="12"/>
    </row>
    <row r="491" spans="3:6" s="2" customFormat="1" x14ac:dyDescent="0.2">
      <c r="C491" s="12"/>
      <c r="D491" s="19"/>
      <c r="E491" s="12"/>
      <c r="F491" s="12"/>
    </row>
    <row r="492" spans="3:6" s="2" customFormat="1" x14ac:dyDescent="0.2">
      <c r="C492" s="12"/>
      <c r="D492" s="19"/>
      <c r="E492" s="12"/>
      <c r="F492" s="12"/>
    </row>
    <row r="493" spans="3:6" s="2" customFormat="1" x14ac:dyDescent="0.2">
      <c r="C493" s="12"/>
      <c r="D493" s="19"/>
      <c r="E493" s="12"/>
      <c r="F493" s="12"/>
    </row>
    <row r="494" spans="3:6" s="2" customFormat="1" x14ac:dyDescent="0.2">
      <c r="C494" s="12"/>
      <c r="D494" s="19"/>
      <c r="E494" s="12"/>
      <c r="F494" s="12"/>
    </row>
    <row r="495" spans="3:6" s="2" customFormat="1" x14ac:dyDescent="0.2">
      <c r="C495" s="12"/>
      <c r="D495" s="19"/>
      <c r="E495" s="12"/>
      <c r="F495" s="12"/>
    </row>
    <row r="496" spans="3:6" s="2" customFormat="1" x14ac:dyDescent="0.2">
      <c r="C496" s="12"/>
      <c r="D496" s="19"/>
      <c r="E496" s="12"/>
      <c r="F496" s="12"/>
    </row>
    <row r="497" spans="3:6" s="2" customFormat="1" x14ac:dyDescent="0.2">
      <c r="C497" s="12"/>
      <c r="D497" s="19"/>
      <c r="E497" s="12"/>
      <c r="F497" s="12"/>
    </row>
    <row r="498" spans="3:6" s="2" customFormat="1" x14ac:dyDescent="0.2">
      <c r="C498" s="12"/>
      <c r="D498" s="19"/>
      <c r="E498" s="12"/>
      <c r="F498" s="12"/>
    </row>
    <row r="499" spans="3:6" s="2" customFormat="1" x14ac:dyDescent="0.2">
      <c r="C499" s="12"/>
      <c r="D499" s="19"/>
      <c r="E499" s="12"/>
      <c r="F499" s="12"/>
    </row>
    <row r="500" spans="3:6" s="2" customFormat="1" x14ac:dyDescent="0.2">
      <c r="C500" s="12"/>
      <c r="D500" s="19"/>
      <c r="E500" s="12"/>
      <c r="F500" s="12"/>
    </row>
    <row r="501" spans="3:6" s="2" customFormat="1" x14ac:dyDescent="0.2">
      <c r="C501" s="12"/>
      <c r="D501" s="19"/>
      <c r="E501" s="12"/>
      <c r="F501" s="12"/>
    </row>
    <row r="502" spans="3:6" s="2" customFormat="1" x14ac:dyDescent="0.2">
      <c r="C502" s="12"/>
      <c r="D502" s="19"/>
      <c r="E502" s="12"/>
      <c r="F502" s="12"/>
    </row>
    <row r="503" spans="3:6" s="2" customFormat="1" x14ac:dyDescent="0.2">
      <c r="C503" s="12"/>
      <c r="D503" s="19"/>
      <c r="E503" s="12"/>
      <c r="F503" s="12"/>
    </row>
    <row r="504" spans="3:6" s="2" customFormat="1" x14ac:dyDescent="0.2">
      <c r="C504" s="12"/>
      <c r="D504" s="19"/>
      <c r="E504" s="12"/>
      <c r="F504" s="12"/>
    </row>
    <row r="505" spans="3:6" s="2" customFormat="1" x14ac:dyDescent="0.2">
      <c r="C505" s="12"/>
      <c r="D505" s="19"/>
      <c r="E505" s="12"/>
      <c r="F505" s="12"/>
    </row>
    <row r="506" spans="3:6" s="2" customFormat="1" x14ac:dyDescent="0.2">
      <c r="C506" s="12"/>
      <c r="D506" s="19"/>
      <c r="E506" s="12"/>
      <c r="F506" s="12"/>
    </row>
    <row r="507" spans="3:6" s="2" customFormat="1" x14ac:dyDescent="0.2">
      <c r="C507" s="12"/>
      <c r="D507" s="19"/>
      <c r="E507" s="12"/>
      <c r="F507" s="12"/>
    </row>
    <row r="508" spans="3:6" s="2" customFormat="1" x14ac:dyDescent="0.2">
      <c r="C508" s="12"/>
      <c r="D508" s="19"/>
      <c r="E508" s="12"/>
      <c r="F508" s="12"/>
    </row>
    <row r="509" spans="3:6" s="2" customFormat="1" x14ac:dyDescent="0.2">
      <c r="C509" s="12"/>
      <c r="D509" s="19"/>
      <c r="E509" s="12"/>
      <c r="F509" s="12"/>
    </row>
    <row r="510" spans="3:6" s="2" customFormat="1" x14ac:dyDescent="0.2">
      <c r="C510" s="12"/>
      <c r="D510" s="19"/>
      <c r="E510" s="12"/>
      <c r="F510" s="12"/>
    </row>
    <row r="511" spans="3:6" s="2" customFormat="1" x14ac:dyDescent="0.2">
      <c r="C511" s="12"/>
      <c r="D511" s="19"/>
      <c r="E511" s="12"/>
      <c r="F511" s="12"/>
    </row>
    <row r="512" spans="3:6" s="2" customFormat="1" x14ac:dyDescent="0.2">
      <c r="C512" s="12"/>
      <c r="D512" s="19"/>
      <c r="E512" s="12"/>
      <c r="F512" s="12"/>
    </row>
    <row r="513" spans="3:6" s="2" customFormat="1" x14ac:dyDescent="0.2">
      <c r="C513" s="12"/>
      <c r="D513" s="19"/>
      <c r="E513" s="12"/>
      <c r="F513" s="12"/>
    </row>
    <row r="514" spans="3:6" s="2" customFormat="1" x14ac:dyDescent="0.2">
      <c r="C514" s="12"/>
      <c r="D514" s="19"/>
      <c r="E514" s="12"/>
      <c r="F514" s="12"/>
    </row>
    <row r="515" spans="3:6" s="2" customFormat="1" x14ac:dyDescent="0.2">
      <c r="C515" s="12"/>
      <c r="D515" s="19"/>
      <c r="E515" s="12"/>
      <c r="F515" s="12"/>
    </row>
    <row r="516" spans="3:6" s="2" customFormat="1" x14ac:dyDescent="0.2">
      <c r="C516" s="12"/>
      <c r="D516" s="19"/>
      <c r="E516" s="12"/>
      <c r="F516" s="12"/>
    </row>
    <row r="517" spans="3:6" s="2" customFormat="1" x14ac:dyDescent="0.2">
      <c r="C517" s="12"/>
      <c r="D517" s="19"/>
      <c r="E517" s="12"/>
      <c r="F517" s="12"/>
    </row>
    <row r="518" spans="3:6" s="2" customFormat="1" x14ac:dyDescent="0.2">
      <c r="C518" s="12"/>
      <c r="D518" s="19"/>
      <c r="E518" s="12"/>
      <c r="F518" s="12"/>
    </row>
    <row r="519" spans="3:6" s="2" customFormat="1" x14ac:dyDescent="0.2">
      <c r="C519" s="12"/>
      <c r="D519" s="19"/>
      <c r="E519" s="12"/>
      <c r="F519" s="12"/>
    </row>
    <row r="520" spans="3:6" s="2" customFormat="1" x14ac:dyDescent="0.2">
      <c r="C520" s="12"/>
      <c r="D520" s="19"/>
      <c r="E520" s="12"/>
      <c r="F520" s="12"/>
    </row>
    <row r="521" spans="3:6" s="2" customFormat="1" x14ac:dyDescent="0.2">
      <c r="C521" s="12"/>
      <c r="D521" s="19"/>
      <c r="E521" s="12"/>
      <c r="F521" s="12"/>
    </row>
    <row r="522" spans="3:6" s="2" customFormat="1" x14ac:dyDescent="0.2">
      <c r="C522" s="12"/>
      <c r="D522" s="19"/>
      <c r="E522" s="12"/>
      <c r="F522" s="12"/>
    </row>
    <row r="523" spans="3:6" s="2" customFormat="1" x14ac:dyDescent="0.2">
      <c r="C523" s="12"/>
      <c r="D523" s="19"/>
      <c r="E523" s="12"/>
      <c r="F523" s="12"/>
    </row>
    <row r="524" spans="3:6" s="2" customFormat="1" x14ac:dyDescent="0.2">
      <c r="C524" s="12"/>
      <c r="D524" s="19"/>
      <c r="E524" s="12"/>
      <c r="F524" s="12"/>
    </row>
    <row r="525" spans="3:6" s="2" customFormat="1" x14ac:dyDescent="0.2">
      <c r="C525" s="12"/>
      <c r="D525" s="19"/>
      <c r="E525" s="12"/>
      <c r="F525" s="12"/>
    </row>
    <row r="526" spans="3:6" s="2" customFormat="1" x14ac:dyDescent="0.2">
      <c r="C526" s="12"/>
      <c r="D526" s="19"/>
      <c r="E526" s="12"/>
      <c r="F526" s="12"/>
    </row>
    <row r="527" spans="3:6" s="2" customFormat="1" x14ac:dyDescent="0.2">
      <c r="C527" s="12"/>
      <c r="D527" s="19"/>
      <c r="E527" s="12"/>
      <c r="F527" s="12"/>
    </row>
    <row r="528" spans="3:6" s="2" customFormat="1" x14ac:dyDescent="0.2">
      <c r="C528" s="12"/>
      <c r="D528" s="19"/>
      <c r="E528" s="12"/>
      <c r="F528" s="12"/>
    </row>
    <row r="529" spans="3:6" s="2" customFormat="1" x14ac:dyDescent="0.2">
      <c r="C529" s="12"/>
      <c r="D529" s="19"/>
      <c r="E529" s="12"/>
      <c r="F529" s="12"/>
    </row>
    <row r="530" spans="3:6" s="2" customFormat="1" x14ac:dyDescent="0.2">
      <c r="C530" s="12"/>
      <c r="D530" s="19"/>
      <c r="E530" s="12"/>
      <c r="F530" s="12"/>
    </row>
    <row r="531" spans="3:6" s="2" customFormat="1" x14ac:dyDescent="0.2">
      <c r="C531" s="12"/>
      <c r="D531" s="19"/>
      <c r="E531" s="12"/>
      <c r="F531" s="12"/>
    </row>
    <row r="532" spans="3:6" s="2" customFormat="1" x14ac:dyDescent="0.2">
      <c r="C532" s="12"/>
      <c r="D532" s="19"/>
      <c r="E532" s="12"/>
      <c r="F532" s="12"/>
    </row>
    <row r="533" spans="3:6" s="2" customFormat="1" x14ac:dyDescent="0.2">
      <c r="C533" s="12"/>
      <c r="D533" s="19"/>
      <c r="E533" s="12"/>
      <c r="F533" s="12"/>
    </row>
    <row r="534" spans="3:6" s="2" customFormat="1" x14ac:dyDescent="0.2">
      <c r="C534" s="12"/>
      <c r="D534" s="19"/>
      <c r="E534" s="12"/>
      <c r="F534" s="12"/>
    </row>
    <row r="535" spans="3:6" s="2" customFormat="1" x14ac:dyDescent="0.2">
      <c r="C535" s="12"/>
      <c r="D535" s="19"/>
      <c r="E535" s="12"/>
      <c r="F535" s="12"/>
    </row>
    <row r="536" spans="3:6" s="2" customFormat="1" x14ac:dyDescent="0.2">
      <c r="C536" s="12"/>
      <c r="D536" s="19"/>
      <c r="E536" s="12"/>
      <c r="F536" s="12"/>
    </row>
    <row r="537" spans="3:6" s="2" customFormat="1" x14ac:dyDescent="0.2">
      <c r="C537" s="12"/>
      <c r="D537" s="19"/>
      <c r="E537" s="12"/>
      <c r="F537" s="12"/>
    </row>
    <row r="538" spans="3:6" s="2" customFormat="1" x14ac:dyDescent="0.2">
      <c r="C538" s="12"/>
      <c r="D538" s="19"/>
      <c r="E538" s="12"/>
      <c r="F538" s="12"/>
    </row>
    <row r="539" spans="3:6" s="2" customFormat="1" x14ac:dyDescent="0.2">
      <c r="C539" s="12"/>
      <c r="D539" s="19"/>
      <c r="E539" s="12"/>
      <c r="F539" s="12"/>
    </row>
    <row r="540" spans="3:6" s="2" customFormat="1" x14ac:dyDescent="0.2">
      <c r="C540" s="12"/>
      <c r="D540" s="19"/>
      <c r="E540" s="12"/>
      <c r="F540" s="12"/>
    </row>
    <row r="541" spans="3:6" s="2" customFormat="1" x14ac:dyDescent="0.2">
      <c r="C541" s="12"/>
      <c r="D541" s="19"/>
      <c r="E541" s="12"/>
      <c r="F541" s="12"/>
    </row>
    <row r="542" spans="3:6" s="2" customFormat="1" x14ac:dyDescent="0.2">
      <c r="C542" s="12"/>
      <c r="D542" s="19"/>
      <c r="E542" s="12"/>
      <c r="F542" s="12"/>
    </row>
    <row r="543" spans="3:6" s="2" customFormat="1" x14ac:dyDescent="0.2">
      <c r="C543" s="12"/>
      <c r="D543" s="19"/>
      <c r="E543" s="12"/>
      <c r="F543" s="12"/>
    </row>
    <row r="544" spans="3:6" s="2" customFormat="1" x14ac:dyDescent="0.2">
      <c r="C544" s="12"/>
      <c r="D544" s="19"/>
      <c r="E544" s="12"/>
      <c r="F544" s="12"/>
    </row>
    <row r="545" spans="3:6" s="2" customFormat="1" x14ac:dyDescent="0.2">
      <c r="C545" s="12"/>
      <c r="D545" s="19"/>
      <c r="F545" s="12"/>
    </row>
    <row r="546" spans="3:6" s="2" customFormat="1" x14ac:dyDescent="0.2">
      <c r="C546" s="12"/>
      <c r="D546" s="19"/>
      <c r="F546" s="12"/>
    </row>
    <row r="547" spans="3:6" s="2" customFormat="1" x14ac:dyDescent="0.2">
      <c r="C547" s="12"/>
      <c r="D547" s="19"/>
      <c r="F547" s="12"/>
    </row>
    <row r="548" spans="3:6" s="2" customFormat="1" x14ac:dyDescent="0.2">
      <c r="C548" s="12"/>
      <c r="D548" s="19"/>
      <c r="F548" s="12"/>
    </row>
    <row r="549" spans="3:6" s="2" customFormat="1" x14ac:dyDescent="0.2">
      <c r="C549" s="12"/>
      <c r="D549" s="19"/>
      <c r="F549" s="12"/>
    </row>
    <row r="550" spans="3:6" s="2" customFormat="1" x14ac:dyDescent="0.2">
      <c r="C550" s="12"/>
      <c r="D550" s="19"/>
      <c r="F550" s="12"/>
    </row>
    <row r="551" spans="3:6" s="2" customFormat="1" x14ac:dyDescent="0.2">
      <c r="C551" s="12"/>
      <c r="D551" s="19"/>
      <c r="F551" s="12"/>
    </row>
    <row r="552" spans="3:6" s="2" customFormat="1" x14ac:dyDescent="0.2">
      <c r="C552" s="12"/>
      <c r="D552" s="19"/>
      <c r="F552" s="12"/>
    </row>
    <row r="553" spans="3:6" s="2" customFormat="1" x14ac:dyDescent="0.2">
      <c r="C553" s="12"/>
      <c r="D553" s="19"/>
      <c r="F553" s="12"/>
    </row>
    <row r="554" spans="3:6" s="2" customFormat="1" x14ac:dyDescent="0.2">
      <c r="C554" s="12"/>
      <c r="D554" s="19"/>
      <c r="F554" s="12"/>
    </row>
    <row r="555" spans="3:6" s="2" customFormat="1" x14ac:dyDescent="0.2">
      <c r="C555" s="12"/>
      <c r="D555" s="19"/>
      <c r="F555" s="12"/>
    </row>
    <row r="556" spans="3:6" s="2" customFormat="1" x14ac:dyDescent="0.2">
      <c r="C556" s="12"/>
      <c r="D556" s="19"/>
      <c r="F556" s="12"/>
    </row>
    <row r="557" spans="3:6" s="2" customFormat="1" x14ac:dyDescent="0.2">
      <c r="C557" s="12"/>
      <c r="D557" s="19"/>
      <c r="F557" s="12"/>
    </row>
    <row r="558" spans="3:6" s="2" customFormat="1" x14ac:dyDescent="0.2">
      <c r="C558" s="12"/>
      <c r="D558" s="19"/>
      <c r="F558" s="12"/>
    </row>
    <row r="559" spans="3:6" s="2" customFormat="1" x14ac:dyDescent="0.2">
      <c r="C559" s="12"/>
      <c r="D559" s="19"/>
      <c r="F559" s="12"/>
    </row>
    <row r="560" spans="3:6" s="2" customFormat="1" x14ac:dyDescent="0.2">
      <c r="C560" s="12"/>
      <c r="D560" s="19"/>
      <c r="F560" s="12"/>
    </row>
    <row r="561" spans="3:6" s="2" customFormat="1" x14ac:dyDescent="0.2">
      <c r="C561" s="12"/>
      <c r="D561" s="19"/>
      <c r="F561" s="12"/>
    </row>
    <row r="562" spans="3:6" s="2" customFormat="1" x14ac:dyDescent="0.2">
      <c r="C562" s="12"/>
      <c r="D562" s="19"/>
      <c r="F562" s="12"/>
    </row>
    <row r="563" spans="3:6" s="2" customFormat="1" x14ac:dyDescent="0.2">
      <c r="C563" s="12"/>
      <c r="D563" s="19"/>
      <c r="F563" s="12"/>
    </row>
    <row r="564" spans="3:6" s="2" customFormat="1" x14ac:dyDescent="0.2">
      <c r="C564" s="12"/>
      <c r="D564" s="19"/>
      <c r="F564" s="12"/>
    </row>
    <row r="565" spans="3:6" s="2" customFormat="1" x14ac:dyDescent="0.2">
      <c r="C565" s="12"/>
      <c r="D565" s="19"/>
      <c r="F565" s="12"/>
    </row>
    <row r="566" spans="3:6" s="2" customFormat="1" x14ac:dyDescent="0.2">
      <c r="C566" s="12"/>
      <c r="D566" s="19"/>
      <c r="F566" s="12"/>
    </row>
    <row r="567" spans="3:6" s="2" customFormat="1" x14ac:dyDescent="0.2">
      <c r="C567" s="12"/>
      <c r="D567" s="19"/>
      <c r="F567" s="12"/>
    </row>
    <row r="568" spans="3:6" s="2" customFormat="1" x14ac:dyDescent="0.2">
      <c r="C568" s="12"/>
      <c r="D568" s="19"/>
      <c r="F568" s="12"/>
    </row>
    <row r="569" spans="3:6" s="2" customFormat="1" x14ac:dyDescent="0.2">
      <c r="C569" s="12"/>
      <c r="D569" s="19"/>
      <c r="F569" s="12"/>
    </row>
    <row r="570" spans="3:6" s="2" customFormat="1" x14ac:dyDescent="0.2">
      <c r="C570" s="12"/>
      <c r="D570" s="19"/>
      <c r="F570" s="12"/>
    </row>
    <row r="571" spans="3:6" s="2" customFormat="1" x14ac:dyDescent="0.2">
      <c r="C571" s="12"/>
      <c r="D571" s="19"/>
      <c r="F571" s="12"/>
    </row>
    <row r="572" spans="3:6" s="2" customFormat="1" x14ac:dyDescent="0.2">
      <c r="C572" s="12"/>
      <c r="D572" s="19"/>
      <c r="F572" s="12"/>
    </row>
    <row r="573" spans="3:6" s="2" customFormat="1" x14ac:dyDescent="0.2">
      <c r="C573" s="12"/>
      <c r="D573" s="19"/>
      <c r="F573" s="12"/>
    </row>
    <row r="574" spans="3:6" s="2" customFormat="1" x14ac:dyDescent="0.2">
      <c r="C574" s="12"/>
      <c r="D574" s="19"/>
      <c r="F574" s="12"/>
    </row>
    <row r="575" spans="3:6" s="2" customFormat="1" x14ac:dyDescent="0.2">
      <c r="C575" s="12"/>
      <c r="D575" s="19"/>
      <c r="F575" s="12"/>
    </row>
    <row r="576" spans="3:6" s="2" customFormat="1" x14ac:dyDescent="0.2">
      <c r="C576" s="12"/>
      <c r="D576" s="19"/>
      <c r="F576" s="12"/>
    </row>
    <row r="577" spans="3:6" s="2" customFormat="1" x14ac:dyDescent="0.2">
      <c r="C577" s="12"/>
      <c r="D577" s="19"/>
      <c r="F577" s="12"/>
    </row>
    <row r="578" spans="3:6" s="2" customFormat="1" x14ac:dyDescent="0.2">
      <c r="C578" s="12"/>
      <c r="D578" s="19"/>
      <c r="F578" s="12"/>
    </row>
    <row r="579" spans="3:6" s="2" customFormat="1" x14ac:dyDescent="0.2">
      <c r="C579" s="12"/>
      <c r="D579" s="19"/>
      <c r="F579" s="12"/>
    </row>
    <row r="580" spans="3:6" s="2" customFormat="1" x14ac:dyDescent="0.2">
      <c r="C580" s="12"/>
      <c r="D580" s="19"/>
      <c r="F580" s="12"/>
    </row>
    <row r="581" spans="3:6" s="2" customFormat="1" x14ac:dyDescent="0.2">
      <c r="C581" s="12"/>
      <c r="D581" s="19"/>
      <c r="F581" s="12"/>
    </row>
    <row r="582" spans="3:6" s="2" customFormat="1" x14ac:dyDescent="0.2">
      <c r="C582" s="12"/>
      <c r="D582" s="19"/>
      <c r="F582" s="12"/>
    </row>
    <row r="583" spans="3:6" s="2" customFormat="1" x14ac:dyDescent="0.2">
      <c r="C583" s="12"/>
      <c r="D583" s="19"/>
      <c r="F583" s="12"/>
    </row>
    <row r="584" spans="3:6" s="2" customFormat="1" x14ac:dyDescent="0.2">
      <c r="C584" s="12"/>
      <c r="D584" s="19"/>
      <c r="F584" s="12"/>
    </row>
    <row r="585" spans="3:6" s="2" customFormat="1" x14ac:dyDescent="0.2">
      <c r="C585" s="12"/>
      <c r="D585" s="19"/>
      <c r="F585" s="12"/>
    </row>
    <row r="586" spans="3:6" s="2" customFormat="1" x14ac:dyDescent="0.2">
      <c r="C586" s="12"/>
      <c r="D586" s="19"/>
      <c r="F586" s="12"/>
    </row>
    <row r="587" spans="3:6" s="2" customFormat="1" x14ac:dyDescent="0.2">
      <c r="C587" s="12"/>
      <c r="D587" s="19"/>
      <c r="F587" s="12"/>
    </row>
    <row r="588" spans="3:6" s="2" customFormat="1" x14ac:dyDescent="0.2">
      <c r="C588" s="12"/>
      <c r="D588" s="19"/>
      <c r="F588" s="12"/>
    </row>
    <row r="589" spans="3:6" s="2" customFormat="1" x14ac:dyDescent="0.2">
      <c r="C589" s="12"/>
      <c r="D589" s="19"/>
      <c r="F589" s="12"/>
    </row>
    <row r="590" spans="3:6" s="2" customFormat="1" x14ac:dyDescent="0.2">
      <c r="C590" s="12"/>
      <c r="D590" s="19"/>
      <c r="F590" s="12"/>
    </row>
    <row r="591" spans="3:6" s="2" customFormat="1" x14ac:dyDescent="0.2">
      <c r="C591" s="12"/>
      <c r="D591" s="19"/>
      <c r="F591" s="12"/>
    </row>
    <row r="592" spans="3:6" s="2" customFormat="1" x14ac:dyDescent="0.2">
      <c r="C592" s="12"/>
      <c r="D592" s="19"/>
      <c r="F592" s="12"/>
    </row>
    <row r="593" spans="3:6" s="2" customFormat="1" x14ac:dyDescent="0.2">
      <c r="C593" s="12"/>
      <c r="D593" s="19"/>
      <c r="F593" s="12"/>
    </row>
    <row r="594" spans="3:6" s="2" customFormat="1" x14ac:dyDescent="0.2">
      <c r="C594" s="12"/>
      <c r="D594" s="19"/>
      <c r="F594" s="12"/>
    </row>
    <row r="595" spans="3:6" s="2" customFormat="1" x14ac:dyDescent="0.2">
      <c r="C595" s="12"/>
      <c r="D595" s="19"/>
      <c r="F595" s="12"/>
    </row>
    <row r="596" spans="3:6" s="2" customFormat="1" x14ac:dyDescent="0.2">
      <c r="C596" s="12"/>
      <c r="D596" s="19"/>
      <c r="F596" s="12"/>
    </row>
    <row r="597" spans="3:6" s="2" customFormat="1" x14ac:dyDescent="0.2">
      <c r="C597" s="12"/>
      <c r="D597" s="19"/>
      <c r="F597" s="12"/>
    </row>
    <row r="598" spans="3:6" s="2" customFormat="1" x14ac:dyDescent="0.2">
      <c r="C598" s="12"/>
      <c r="D598" s="19"/>
      <c r="F598" s="12"/>
    </row>
    <row r="599" spans="3:6" s="2" customFormat="1" x14ac:dyDescent="0.2">
      <c r="C599" s="12"/>
      <c r="D599" s="19"/>
      <c r="F599" s="12"/>
    </row>
    <row r="600" spans="3:6" s="2" customFormat="1" x14ac:dyDescent="0.2">
      <c r="C600" s="12"/>
      <c r="D600" s="19"/>
      <c r="F600" s="12"/>
    </row>
    <row r="601" spans="3:6" s="2" customFormat="1" x14ac:dyDescent="0.2">
      <c r="C601" s="12"/>
      <c r="D601" s="19"/>
      <c r="F601" s="12"/>
    </row>
    <row r="602" spans="3:6" s="2" customFormat="1" x14ac:dyDescent="0.2">
      <c r="C602" s="12"/>
      <c r="D602" s="19"/>
      <c r="F602" s="12"/>
    </row>
    <row r="603" spans="3:6" s="2" customFormat="1" x14ac:dyDescent="0.2">
      <c r="C603" s="12"/>
      <c r="D603" s="19"/>
      <c r="F603" s="12"/>
    </row>
    <row r="604" spans="3:6" s="2" customFormat="1" x14ac:dyDescent="0.2">
      <c r="C604" s="12"/>
      <c r="D604" s="19"/>
      <c r="F604" s="12"/>
    </row>
    <row r="605" spans="3:6" s="2" customFormat="1" x14ac:dyDescent="0.2">
      <c r="C605" s="12"/>
      <c r="D605" s="19"/>
      <c r="F605" s="12"/>
    </row>
    <row r="606" spans="3:6" s="2" customFormat="1" x14ac:dyDescent="0.2">
      <c r="C606" s="12"/>
      <c r="D606" s="19"/>
      <c r="F606" s="12"/>
    </row>
    <row r="607" spans="3:6" s="2" customFormat="1" x14ac:dyDescent="0.2">
      <c r="C607" s="12"/>
      <c r="D607" s="19"/>
      <c r="F607" s="12"/>
    </row>
    <row r="608" spans="3:6" s="2" customFormat="1" x14ac:dyDescent="0.2">
      <c r="C608" s="12"/>
      <c r="D608" s="19"/>
      <c r="F608" s="12"/>
    </row>
    <row r="609" spans="3:6" s="2" customFormat="1" x14ac:dyDescent="0.2">
      <c r="C609" s="12"/>
      <c r="D609" s="19"/>
      <c r="F609" s="12"/>
    </row>
    <row r="610" spans="3:6" s="2" customFormat="1" x14ac:dyDescent="0.2">
      <c r="C610" s="12"/>
      <c r="D610" s="19"/>
      <c r="F610" s="12"/>
    </row>
    <row r="611" spans="3:6" s="2" customFormat="1" x14ac:dyDescent="0.2">
      <c r="C611" s="12"/>
      <c r="D611" s="19"/>
      <c r="F611" s="12"/>
    </row>
    <row r="612" spans="3:6" s="2" customFormat="1" x14ac:dyDescent="0.2">
      <c r="C612" s="12"/>
      <c r="D612" s="19"/>
      <c r="F612" s="12"/>
    </row>
    <row r="613" spans="3:6" s="2" customFormat="1" x14ac:dyDescent="0.2">
      <c r="C613" s="12"/>
      <c r="D613" s="19"/>
      <c r="F613" s="12"/>
    </row>
    <row r="614" spans="3:6" s="2" customFormat="1" x14ac:dyDescent="0.2">
      <c r="C614" s="12"/>
      <c r="D614" s="19"/>
      <c r="F614" s="12"/>
    </row>
    <row r="615" spans="3:6" s="2" customFormat="1" x14ac:dyDescent="0.2">
      <c r="C615" s="12"/>
      <c r="D615" s="19"/>
      <c r="F615" s="12"/>
    </row>
    <row r="616" spans="3:6" s="2" customFormat="1" x14ac:dyDescent="0.2">
      <c r="C616" s="12"/>
      <c r="D616" s="19"/>
      <c r="F616" s="12"/>
    </row>
    <row r="617" spans="3:6" s="2" customFormat="1" x14ac:dyDescent="0.2">
      <c r="C617" s="12"/>
      <c r="D617" s="19"/>
      <c r="F617" s="12"/>
    </row>
    <row r="618" spans="3:6" s="2" customFormat="1" x14ac:dyDescent="0.2">
      <c r="C618" s="12"/>
      <c r="D618" s="19"/>
      <c r="F618" s="12"/>
    </row>
    <row r="619" spans="3:6" s="2" customFormat="1" x14ac:dyDescent="0.2">
      <c r="C619" s="12"/>
      <c r="D619" s="19"/>
      <c r="F619" s="12"/>
    </row>
    <row r="620" spans="3:6" s="2" customFormat="1" x14ac:dyDescent="0.2">
      <c r="C620" s="12"/>
      <c r="D620" s="19"/>
      <c r="F620" s="12"/>
    </row>
    <row r="621" spans="3:6" s="2" customFormat="1" x14ac:dyDescent="0.2">
      <c r="C621" s="12"/>
      <c r="D621" s="19"/>
      <c r="F621" s="12"/>
    </row>
    <row r="622" spans="3:6" s="2" customFormat="1" x14ac:dyDescent="0.2">
      <c r="C622" s="12"/>
      <c r="D622" s="19"/>
      <c r="F622" s="12"/>
    </row>
    <row r="623" spans="3:6" s="2" customFormat="1" x14ac:dyDescent="0.2">
      <c r="C623" s="12"/>
      <c r="D623" s="19"/>
      <c r="F623" s="12"/>
    </row>
    <row r="624" spans="3:6" s="2" customFormat="1" x14ac:dyDescent="0.2">
      <c r="C624" s="12"/>
      <c r="D624" s="19"/>
      <c r="F624" s="12"/>
    </row>
    <row r="625" spans="3:6" s="2" customFormat="1" x14ac:dyDescent="0.2">
      <c r="C625" s="12"/>
      <c r="D625" s="19"/>
      <c r="F625" s="12"/>
    </row>
    <row r="626" spans="3:6" s="2" customFormat="1" x14ac:dyDescent="0.2">
      <c r="C626" s="12"/>
      <c r="D626" s="19"/>
      <c r="F626" s="12"/>
    </row>
    <row r="627" spans="3:6" s="2" customFormat="1" x14ac:dyDescent="0.2">
      <c r="C627" s="12"/>
      <c r="D627" s="19"/>
      <c r="F627" s="12"/>
    </row>
    <row r="628" spans="3:6" s="2" customFormat="1" x14ac:dyDescent="0.2">
      <c r="C628" s="12"/>
      <c r="D628" s="19"/>
      <c r="F628" s="12"/>
    </row>
    <row r="629" spans="3:6" s="2" customFormat="1" x14ac:dyDescent="0.2">
      <c r="C629" s="12"/>
      <c r="D629" s="19"/>
      <c r="F629" s="12"/>
    </row>
    <row r="630" spans="3:6" s="2" customFormat="1" x14ac:dyDescent="0.2">
      <c r="C630" s="12"/>
      <c r="D630" s="19"/>
      <c r="F630" s="12"/>
    </row>
    <row r="631" spans="3:6" s="2" customFormat="1" x14ac:dyDescent="0.2">
      <c r="C631" s="12"/>
      <c r="D631" s="19"/>
      <c r="F631" s="12"/>
    </row>
    <row r="632" spans="3:6" s="2" customFormat="1" x14ac:dyDescent="0.2">
      <c r="C632" s="12"/>
      <c r="D632" s="19"/>
      <c r="F632" s="12"/>
    </row>
    <row r="633" spans="3:6" s="2" customFormat="1" x14ac:dyDescent="0.2">
      <c r="C633" s="12"/>
      <c r="D633" s="19"/>
      <c r="F633" s="12"/>
    </row>
    <row r="634" spans="3:6" s="2" customFormat="1" x14ac:dyDescent="0.2">
      <c r="C634" s="12"/>
      <c r="D634" s="19"/>
      <c r="F634" s="12"/>
    </row>
    <row r="635" spans="3:6" s="2" customFormat="1" x14ac:dyDescent="0.2">
      <c r="C635" s="12"/>
      <c r="D635" s="19"/>
      <c r="F635" s="12"/>
    </row>
    <row r="636" spans="3:6" s="2" customFormat="1" x14ac:dyDescent="0.2">
      <c r="C636" s="12"/>
      <c r="D636" s="19"/>
      <c r="F636" s="12"/>
    </row>
    <row r="637" spans="3:6" s="2" customFormat="1" x14ac:dyDescent="0.2">
      <c r="C637" s="12"/>
      <c r="D637" s="19"/>
      <c r="F637" s="12"/>
    </row>
    <row r="638" spans="3:6" s="2" customFormat="1" x14ac:dyDescent="0.2">
      <c r="C638" s="12"/>
      <c r="D638" s="19"/>
      <c r="F638" s="12"/>
    </row>
    <row r="639" spans="3:6" s="2" customFormat="1" x14ac:dyDescent="0.2">
      <c r="C639" s="12"/>
      <c r="D639" s="19"/>
      <c r="F639" s="12"/>
    </row>
    <row r="640" spans="3:6" s="2" customFormat="1" x14ac:dyDescent="0.2">
      <c r="C640" s="12"/>
      <c r="D640" s="19"/>
      <c r="F640" s="12"/>
    </row>
    <row r="641" spans="3:6" s="2" customFormat="1" x14ac:dyDescent="0.2">
      <c r="C641" s="12"/>
      <c r="D641" s="19"/>
      <c r="F641" s="12"/>
    </row>
    <row r="642" spans="3:6" s="2" customFormat="1" x14ac:dyDescent="0.2">
      <c r="C642" s="12"/>
      <c r="D642" s="19"/>
      <c r="F642" s="12"/>
    </row>
    <row r="643" spans="3:6" s="2" customFormat="1" x14ac:dyDescent="0.2">
      <c r="C643" s="12"/>
      <c r="D643" s="19"/>
      <c r="F643" s="12"/>
    </row>
    <row r="644" spans="3:6" s="2" customFormat="1" x14ac:dyDescent="0.2">
      <c r="C644" s="12"/>
      <c r="D644" s="19"/>
      <c r="F644" s="12"/>
    </row>
    <row r="645" spans="3:6" s="2" customFormat="1" x14ac:dyDescent="0.2">
      <c r="C645" s="12"/>
      <c r="D645" s="19"/>
      <c r="F645" s="12"/>
    </row>
    <row r="646" spans="3:6" s="2" customFormat="1" x14ac:dyDescent="0.2">
      <c r="C646" s="12"/>
      <c r="D646" s="19"/>
      <c r="F646" s="12"/>
    </row>
    <row r="647" spans="3:6" s="2" customFormat="1" x14ac:dyDescent="0.2">
      <c r="C647" s="12"/>
      <c r="D647" s="19"/>
      <c r="F647" s="12"/>
    </row>
    <row r="648" spans="3:6" s="2" customFormat="1" x14ac:dyDescent="0.2">
      <c r="C648" s="12"/>
      <c r="D648" s="19"/>
      <c r="F648" s="12"/>
    </row>
    <row r="649" spans="3:6" s="2" customFormat="1" x14ac:dyDescent="0.2">
      <c r="C649" s="12"/>
      <c r="D649" s="19"/>
      <c r="F649" s="12"/>
    </row>
    <row r="650" spans="3:6" s="2" customFormat="1" x14ac:dyDescent="0.2">
      <c r="C650" s="12"/>
      <c r="D650" s="19"/>
      <c r="F650" s="12"/>
    </row>
    <row r="651" spans="3:6" s="2" customFormat="1" x14ac:dyDescent="0.2">
      <c r="C651" s="12"/>
      <c r="D651" s="19"/>
      <c r="F651" s="12"/>
    </row>
    <row r="652" spans="3:6" s="2" customFormat="1" x14ac:dyDescent="0.2">
      <c r="C652" s="12"/>
      <c r="D652" s="19"/>
      <c r="F652" s="12"/>
    </row>
    <row r="653" spans="3:6" s="2" customFormat="1" x14ac:dyDescent="0.2">
      <c r="C653" s="12"/>
      <c r="D653" s="19"/>
      <c r="F653" s="12"/>
    </row>
    <row r="654" spans="3:6" s="2" customFormat="1" x14ac:dyDescent="0.2">
      <c r="C654" s="12"/>
      <c r="D654" s="19"/>
      <c r="F654" s="12"/>
    </row>
    <row r="655" spans="3:6" s="2" customFormat="1" x14ac:dyDescent="0.2">
      <c r="C655" s="12"/>
      <c r="D655" s="19"/>
      <c r="F655" s="12"/>
    </row>
    <row r="656" spans="3:6" s="2" customFormat="1" x14ac:dyDescent="0.2">
      <c r="C656" s="12"/>
      <c r="D656" s="19"/>
      <c r="F656" s="12"/>
    </row>
    <row r="657" spans="3:6" s="2" customFormat="1" x14ac:dyDescent="0.2">
      <c r="C657" s="12"/>
      <c r="D657" s="19"/>
      <c r="F657" s="12"/>
    </row>
    <row r="658" spans="3:6" s="2" customFormat="1" x14ac:dyDescent="0.2">
      <c r="C658" s="12"/>
      <c r="D658" s="19"/>
      <c r="F658" s="12"/>
    </row>
    <row r="659" spans="3:6" s="2" customFormat="1" x14ac:dyDescent="0.2">
      <c r="C659" s="12"/>
      <c r="D659" s="19"/>
      <c r="F659" s="12"/>
    </row>
    <row r="660" spans="3:6" s="2" customFormat="1" x14ac:dyDescent="0.2">
      <c r="C660" s="12"/>
      <c r="D660" s="19"/>
      <c r="F660" s="12"/>
    </row>
    <row r="661" spans="3:6" s="2" customFormat="1" x14ac:dyDescent="0.2">
      <c r="C661" s="12"/>
      <c r="D661" s="19"/>
      <c r="F661" s="12"/>
    </row>
    <row r="662" spans="3:6" s="2" customFormat="1" x14ac:dyDescent="0.2">
      <c r="C662" s="12"/>
      <c r="D662" s="19"/>
      <c r="F662" s="12"/>
    </row>
    <row r="663" spans="3:6" s="2" customFormat="1" x14ac:dyDescent="0.2">
      <c r="C663" s="12"/>
      <c r="D663" s="19"/>
      <c r="F663" s="12"/>
    </row>
    <row r="664" spans="3:6" s="2" customFormat="1" x14ac:dyDescent="0.2">
      <c r="C664" s="12"/>
      <c r="D664" s="19"/>
      <c r="F664" s="12"/>
    </row>
    <row r="665" spans="3:6" s="2" customFormat="1" x14ac:dyDescent="0.2">
      <c r="C665" s="12"/>
      <c r="D665" s="19"/>
      <c r="F665" s="12"/>
    </row>
    <row r="666" spans="3:6" s="2" customFormat="1" x14ac:dyDescent="0.2">
      <c r="C666" s="12"/>
      <c r="D666" s="19"/>
      <c r="F666" s="12"/>
    </row>
    <row r="667" spans="3:6" s="2" customFormat="1" x14ac:dyDescent="0.2">
      <c r="C667" s="12"/>
      <c r="D667" s="19"/>
      <c r="F667" s="12"/>
    </row>
    <row r="668" spans="3:6" s="2" customFormat="1" x14ac:dyDescent="0.2">
      <c r="C668" s="12"/>
      <c r="D668" s="19"/>
      <c r="F668" s="12"/>
    </row>
    <row r="669" spans="3:6" s="2" customFormat="1" x14ac:dyDescent="0.2">
      <c r="C669" s="12"/>
      <c r="D669" s="19"/>
      <c r="F669" s="12"/>
    </row>
    <row r="670" spans="3:6" s="2" customFormat="1" x14ac:dyDescent="0.2">
      <c r="C670" s="12"/>
      <c r="D670" s="19"/>
      <c r="F670" s="12"/>
    </row>
    <row r="671" spans="3:6" s="2" customFormat="1" x14ac:dyDescent="0.2">
      <c r="C671" s="12"/>
      <c r="D671" s="19"/>
      <c r="F671" s="12"/>
    </row>
    <row r="672" spans="3:6" s="2" customFormat="1" x14ac:dyDescent="0.2">
      <c r="C672" s="12"/>
      <c r="D672" s="19"/>
      <c r="F672" s="12"/>
    </row>
    <row r="673" spans="3:6" s="2" customFormat="1" x14ac:dyDescent="0.2">
      <c r="C673" s="12"/>
      <c r="D673" s="19"/>
      <c r="F673" s="12"/>
    </row>
    <row r="674" spans="3:6" s="2" customFormat="1" x14ac:dyDescent="0.2">
      <c r="C674" s="12"/>
      <c r="D674" s="19"/>
      <c r="F674" s="12"/>
    </row>
    <row r="675" spans="3:6" s="2" customFormat="1" x14ac:dyDescent="0.2">
      <c r="C675" s="12"/>
      <c r="D675" s="19"/>
      <c r="F675" s="12"/>
    </row>
    <row r="676" spans="3:6" s="2" customFormat="1" x14ac:dyDescent="0.2">
      <c r="C676" s="12"/>
      <c r="D676" s="19"/>
      <c r="F676" s="12"/>
    </row>
    <row r="677" spans="3:6" s="2" customFormat="1" x14ac:dyDescent="0.2">
      <c r="C677" s="12"/>
      <c r="D677" s="19"/>
      <c r="F677" s="12"/>
    </row>
    <row r="678" spans="3:6" s="2" customFormat="1" x14ac:dyDescent="0.2">
      <c r="C678" s="12"/>
      <c r="D678" s="19"/>
      <c r="F678" s="12"/>
    </row>
    <row r="679" spans="3:6" s="2" customFormat="1" x14ac:dyDescent="0.2">
      <c r="C679" s="12"/>
      <c r="D679" s="19"/>
      <c r="F679" s="12"/>
    </row>
    <row r="680" spans="3:6" s="2" customFormat="1" x14ac:dyDescent="0.2">
      <c r="C680" s="12"/>
      <c r="D680" s="19"/>
      <c r="F680" s="12"/>
    </row>
    <row r="681" spans="3:6" s="2" customFormat="1" x14ac:dyDescent="0.2">
      <c r="C681" s="12"/>
      <c r="D681" s="19"/>
      <c r="F681" s="12"/>
    </row>
    <row r="682" spans="3:6" s="2" customFormat="1" x14ac:dyDescent="0.2">
      <c r="C682" s="12"/>
      <c r="D682" s="19"/>
      <c r="F682" s="12"/>
    </row>
    <row r="683" spans="3:6" s="2" customFormat="1" x14ac:dyDescent="0.2">
      <c r="C683" s="12"/>
      <c r="D683" s="19"/>
      <c r="F683" s="12"/>
    </row>
    <row r="684" spans="3:6" s="2" customFormat="1" x14ac:dyDescent="0.2">
      <c r="C684" s="12"/>
      <c r="D684" s="19"/>
      <c r="F684" s="12"/>
    </row>
    <row r="685" spans="3:6" s="2" customFormat="1" x14ac:dyDescent="0.2">
      <c r="C685" s="12"/>
      <c r="D685" s="19"/>
      <c r="F685" s="12"/>
    </row>
    <row r="686" spans="3:6" s="2" customFormat="1" x14ac:dyDescent="0.2">
      <c r="C686" s="12"/>
      <c r="D686" s="19"/>
      <c r="F686" s="12"/>
    </row>
    <row r="687" spans="3:6" s="2" customFormat="1" x14ac:dyDescent="0.2">
      <c r="C687" s="12"/>
      <c r="D687" s="19"/>
      <c r="F687" s="12"/>
    </row>
    <row r="688" spans="3:6" s="2" customFormat="1" x14ac:dyDescent="0.2">
      <c r="C688" s="12"/>
      <c r="D688" s="19"/>
      <c r="F688" s="12"/>
    </row>
    <row r="689" spans="3:6" s="2" customFormat="1" x14ac:dyDescent="0.2">
      <c r="C689" s="12"/>
      <c r="D689" s="19"/>
      <c r="F689" s="12"/>
    </row>
    <row r="690" spans="3:6" s="2" customFormat="1" x14ac:dyDescent="0.2">
      <c r="C690" s="12"/>
      <c r="D690" s="19"/>
      <c r="F690" s="12"/>
    </row>
    <row r="691" spans="3:6" s="2" customFormat="1" x14ac:dyDescent="0.2">
      <c r="C691" s="12"/>
      <c r="D691" s="19"/>
      <c r="F691" s="12"/>
    </row>
    <row r="692" spans="3:6" s="2" customFormat="1" x14ac:dyDescent="0.2">
      <c r="C692" s="12"/>
      <c r="D692" s="19"/>
      <c r="F692" s="12"/>
    </row>
    <row r="693" spans="3:6" s="2" customFormat="1" x14ac:dyDescent="0.2">
      <c r="C693" s="12"/>
      <c r="D693" s="19"/>
      <c r="F693" s="12"/>
    </row>
    <row r="694" spans="3:6" s="2" customFormat="1" x14ac:dyDescent="0.2">
      <c r="C694" s="12"/>
      <c r="D694" s="19"/>
      <c r="F694" s="12"/>
    </row>
    <row r="695" spans="3:6" s="2" customFormat="1" x14ac:dyDescent="0.2">
      <c r="C695" s="12"/>
      <c r="D695" s="19"/>
      <c r="F695" s="12"/>
    </row>
    <row r="696" spans="3:6" s="2" customFormat="1" x14ac:dyDescent="0.2">
      <c r="C696" s="12"/>
      <c r="D696" s="19"/>
      <c r="F696" s="12"/>
    </row>
    <row r="697" spans="3:6" s="2" customFormat="1" x14ac:dyDescent="0.2">
      <c r="C697" s="12"/>
      <c r="D697" s="19"/>
      <c r="F697" s="12"/>
    </row>
    <row r="698" spans="3:6" s="2" customFormat="1" x14ac:dyDescent="0.2">
      <c r="C698" s="12"/>
      <c r="D698" s="19"/>
      <c r="F698" s="12"/>
    </row>
    <row r="699" spans="3:6" s="2" customFormat="1" x14ac:dyDescent="0.2">
      <c r="C699" s="12"/>
      <c r="D699" s="19"/>
      <c r="F699" s="12"/>
    </row>
    <row r="700" spans="3:6" s="2" customFormat="1" x14ac:dyDescent="0.2">
      <c r="C700" s="12"/>
      <c r="D700" s="19"/>
      <c r="F700" s="12"/>
    </row>
    <row r="701" spans="3:6" s="2" customFormat="1" x14ac:dyDescent="0.2">
      <c r="C701" s="12"/>
      <c r="D701" s="19"/>
      <c r="F701" s="12"/>
    </row>
    <row r="702" spans="3:6" s="2" customFormat="1" x14ac:dyDescent="0.2">
      <c r="C702" s="12"/>
      <c r="D702" s="19"/>
      <c r="F702" s="12"/>
    </row>
    <row r="703" spans="3:6" s="2" customFormat="1" x14ac:dyDescent="0.2">
      <c r="C703" s="12"/>
      <c r="D703" s="19"/>
      <c r="F703" s="12"/>
    </row>
    <row r="704" spans="3:6" s="2" customFormat="1" x14ac:dyDescent="0.2">
      <c r="C704" s="12"/>
      <c r="D704" s="19"/>
      <c r="F704" s="12"/>
    </row>
    <row r="705" spans="3:6" s="2" customFormat="1" x14ac:dyDescent="0.2">
      <c r="C705" s="12"/>
      <c r="D705" s="19"/>
      <c r="F705" s="12"/>
    </row>
    <row r="706" spans="3:6" s="2" customFormat="1" x14ac:dyDescent="0.2">
      <c r="C706" s="12"/>
      <c r="D706" s="19"/>
      <c r="F706" s="12"/>
    </row>
    <row r="707" spans="3:6" s="2" customFormat="1" x14ac:dyDescent="0.2">
      <c r="C707" s="12"/>
      <c r="D707" s="19"/>
      <c r="F707" s="12"/>
    </row>
    <row r="708" spans="3:6" s="2" customFormat="1" x14ac:dyDescent="0.2">
      <c r="C708" s="12"/>
      <c r="D708" s="19"/>
      <c r="F708" s="12"/>
    </row>
    <row r="709" spans="3:6" s="2" customFormat="1" x14ac:dyDescent="0.2">
      <c r="C709" s="12"/>
      <c r="D709" s="19"/>
      <c r="F709" s="12"/>
    </row>
    <row r="710" spans="3:6" s="2" customFormat="1" x14ac:dyDescent="0.2">
      <c r="C710" s="12"/>
      <c r="D710" s="19"/>
      <c r="F710" s="12"/>
    </row>
    <row r="711" spans="3:6" s="2" customFormat="1" x14ac:dyDescent="0.2">
      <c r="C711" s="12"/>
      <c r="D711" s="19"/>
      <c r="F711" s="12"/>
    </row>
    <row r="712" spans="3:6" s="2" customFormat="1" x14ac:dyDescent="0.2">
      <c r="C712" s="12"/>
      <c r="D712" s="19"/>
      <c r="F712" s="12"/>
    </row>
    <row r="713" spans="3:6" s="2" customFormat="1" x14ac:dyDescent="0.2">
      <c r="C713" s="12"/>
      <c r="D713" s="19"/>
      <c r="F713" s="12"/>
    </row>
    <row r="714" spans="3:6" s="2" customFormat="1" x14ac:dyDescent="0.2">
      <c r="C714" s="12"/>
      <c r="D714" s="19"/>
      <c r="F714" s="12"/>
    </row>
    <row r="715" spans="3:6" s="2" customFormat="1" x14ac:dyDescent="0.2">
      <c r="C715" s="12"/>
      <c r="D715" s="19"/>
      <c r="F715" s="12"/>
    </row>
    <row r="716" spans="3:6" s="2" customFormat="1" x14ac:dyDescent="0.2">
      <c r="C716" s="12"/>
      <c r="D716" s="19"/>
      <c r="F716" s="12"/>
    </row>
    <row r="717" spans="3:6" s="2" customFormat="1" x14ac:dyDescent="0.2">
      <c r="C717" s="12"/>
      <c r="D717" s="19"/>
      <c r="F717" s="12"/>
    </row>
    <row r="718" spans="3:6" s="2" customFormat="1" x14ac:dyDescent="0.2">
      <c r="C718" s="12"/>
      <c r="D718" s="19"/>
      <c r="F718" s="12"/>
    </row>
    <row r="719" spans="3:6" s="2" customFormat="1" x14ac:dyDescent="0.2">
      <c r="C719" s="12"/>
      <c r="D719" s="19"/>
      <c r="F719" s="12"/>
    </row>
    <row r="720" spans="3:6" s="2" customFormat="1" x14ac:dyDescent="0.2">
      <c r="C720" s="12"/>
      <c r="D720" s="19"/>
      <c r="F720" s="12"/>
    </row>
    <row r="721" spans="3:6" s="2" customFormat="1" x14ac:dyDescent="0.2">
      <c r="C721" s="12"/>
      <c r="D721" s="19"/>
      <c r="F721" s="12"/>
    </row>
    <row r="722" spans="3:6" s="2" customFormat="1" x14ac:dyDescent="0.2">
      <c r="C722" s="12"/>
      <c r="D722" s="19"/>
      <c r="F722" s="12"/>
    </row>
    <row r="723" spans="3:6" s="2" customFormat="1" x14ac:dyDescent="0.2">
      <c r="C723" s="12"/>
      <c r="D723" s="19"/>
      <c r="F723" s="12"/>
    </row>
    <row r="724" spans="3:6" s="2" customFormat="1" x14ac:dyDescent="0.2">
      <c r="C724" s="12"/>
      <c r="D724" s="19"/>
      <c r="F724" s="12"/>
    </row>
    <row r="725" spans="3:6" s="2" customFormat="1" x14ac:dyDescent="0.2">
      <c r="C725" s="12"/>
      <c r="D725" s="19"/>
      <c r="F725" s="12"/>
    </row>
    <row r="726" spans="3:6" s="2" customFormat="1" x14ac:dyDescent="0.2">
      <c r="C726" s="12"/>
      <c r="D726" s="19"/>
      <c r="F726" s="12"/>
    </row>
    <row r="727" spans="3:6" s="2" customFormat="1" x14ac:dyDescent="0.2">
      <c r="C727" s="12"/>
      <c r="D727" s="19"/>
      <c r="F727" s="12"/>
    </row>
    <row r="728" spans="3:6" s="2" customFormat="1" x14ac:dyDescent="0.2">
      <c r="C728" s="12"/>
      <c r="D728" s="19"/>
      <c r="F728" s="12"/>
    </row>
    <row r="729" spans="3:6" s="2" customFormat="1" x14ac:dyDescent="0.2">
      <c r="C729" s="12"/>
      <c r="D729" s="19"/>
      <c r="F729" s="12"/>
    </row>
    <row r="730" spans="3:6" s="2" customFormat="1" x14ac:dyDescent="0.2">
      <c r="C730" s="12"/>
      <c r="D730" s="19"/>
      <c r="F730" s="12"/>
    </row>
    <row r="731" spans="3:6" s="2" customFormat="1" x14ac:dyDescent="0.2">
      <c r="C731" s="12"/>
      <c r="D731" s="19"/>
      <c r="F731" s="12"/>
    </row>
    <row r="732" spans="3:6" s="2" customFormat="1" x14ac:dyDescent="0.2">
      <c r="C732" s="12"/>
      <c r="D732" s="19"/>
      <c r="F732" s="12"/>
    </row>
    <row r="733" spans="3:6" s="2" customFormat="1" x14ac:dyDescent="0.2">
      <c r="C733" s="12"/>
      <c r="D733" s="19"/>
      <c r="F733" s="12"/>
    </row>
    <row r="734" spans="3:6" s="2" customFormat="1" x14ac:dyDescent="0.2">
      <c r="C734" s="12"/>
      <c r="D734" s="19"/>
      <c r="F734" s="12"/>
    </row>
    <row r="735" spans="3:6" s="2" customFormat="1" x14ac:dyDescent="0.2">
      <c r="C735" s="12"/>
      <c r="D735" s="19"/>
      <c r="F735" s="12"/>
    </row>
    <row r="736" spans="3:6" s="2" customFormat="1" x14ac:dyDescent="0.2">
      <c r="C736" s="12"/>
      <c r="D736" s="19"/>
      <c r="F736" s="12"/>
    </row>
    <row r="737" spans="3:6" s="2" customFormat="1" x14ac:dyDescent="0.2">
      <c r="C737" s="12"/>
      <c r="D737" s="19"/>
      <c r="F737" s="12"/>
    </row>
    <row r="738" spans="3:6" s="2" customFormat="1" x14ac:dyDescent="0.2">
      <c r="C738" s="12"/>
      <c r="D738" s="19"/>
      <c r="F738" s="12"/>
    </row>
    <row r="739" spans="3:6" s="2" customFormat="1" x14ac:dyDescent="0.2">
      <c r="C739" s="12"/>
      <c r="D739" s="19"/>
      <c r="F739" s="12"/>
    </row>
    <row r="740" spans="3:6" s="2" customFormat="1" x14ac:dyDescent="0.2">
      <c r="C740" s="12"/>
      <c r="D740" s="19"/>
      <c r="F740" s="12"/>
    </row>
    <row r="741" spans="3:6" s="2" customFormat="1" x14ac:dyDescent="0.2">
      <c r="C741" s="12"/>
      <c r="D741" s="19"/>
      <c r="F741" s="12"/>
    </row>
    <row r="742" spans="3:6" s="2" customFormat="1" x14ac:dyDescent="0.2">
      <c r="C742" s="12"/>
      <c r="D742" s="19"/>
      <c r="F742" s="12"/>
    </row>
    <row r="743" spans="3:6" s="2" customFormat="1" x14ac:dyDescent="0.2">
      <c r="C743" s="12"/>
      <c r="D743" s="19"/>
      <c r="F743" s="12"/>
    </row>
    <row r="744" spans="3:6" s="2" customFormat="1" x14ac:dyDescent="0.2">
      <c r="C744" s="12"/>
      <c r="D744" s="19"/>
      <c r="F744" s="12"/>
    </row>
    <row r="745" spans="3:6" s="2" customFormat="1" x14ac:dyDescent="0.2">
      <c r="C745" s="12"/>
      <c r="D745" s="19"/>
      <c r="F745" s="12"/>
    </row>
    <row r="746" spans="3:6" s="2" customFormat="1" x14ac:dyDescent="0.2">
      <c r="C746" s="12"/>
      <c r="D746" s="19"/>
      <c r="F746" s="12"/>
    </row>
    <row r="747" spans="3:6" s="2" customFormat="1" x14ac:dyDescent="0.2">
      <c r="C747" s="12"/>
      <c r="D747" s="19"/>
      <c r="F747" s="12"/>
    </row>
    <row r="748" spans="3:6" s="2" customFormat="1" x14ac:dyDescent="0.2">
      <c r="C748" s="12"/>
      <c r="D748" s="19"/>
      <c r="F748" s="12"/>
    </row>
    <row r="749" spans="3:6" s="2" customFormat="1" x14ac:dyDescent="0.2">
      <c r="C749" s="12"/>
      <c r="D749" s="19"/>
      <c r="F749" s="12"/>
    </row>
    <row r="750" spans="3:6" s="2" customFormat="1" x14ac:dyDescent="0.2">
      <c r="C750" s="12"/>
      <c r="D750" s="19"/>
      <c r="F750" s="12"/>
    </row>
    <row r="751" spans="3:6" s="2" customFormat="1" x14ac:dyDescent="0.2">
      <c r="C751" s="12"/>
      <c r="D751" s="19"/>
      <c r="F751" s="12"/>
    </row>
    <row r="752" spans="3:6" s="2" customFormat="1" x14ac:dyDescent="0.2">
      <c r="C752" s="12"/>
      <c r="D752" s="19"/>
      <c r="F752" s="12"/>
    </row>
    <row r="753" spans="3:6" s="2" customFormat="1" x14ac:dyDescent="0.2">
      <c r="C753" s="12"/>
      <c r="D753" s="19"/>
      <c r="F753" s="12"/>
    </row>
    <row r="754" spans="3:6" s="2" customFormat="1" x14ac:dyDescent="0.2">
      <c r="C754" s="12"/>
      <c r="D754" s="19"/>
      <c r="F754" s="12"/>
    </row>
    <row r="755" spans="3:6" s="2" customFormat="1" x14ac:dyDescent="0.2">
      <c r="C755" s="12"/>
      <c r="D755" s="19"/>
      <c r="F755" s="12"/>
    </row>
    <row r="756" spans="3:6" s="2" customFormat="1" x14ac:dyDescent="0.2">
      <c r="C756" s="12"/>
      <c r="D756" s="19"/>
      <c r="F756" s="12"/>
    </row>
    <row r="757" spans="3:6" s="2" customFormat="1" x14ac:dyDescent="0.2">
      <c r="C757" s="12"/>
      <c r="D757" s="19"/>
      <c r="F757" s="12"/>
    </row>
    <row r="758" spans="3:6" s="2" customFormat="1" x14ac:dyDescent="0.2">
      <c r="C758" s="12"/>
      <c r="D758" s="19"/>
      <c r="F758" s="12"/>
    </row>
    <row r="759" spans="3:6" s="2" customFormat="1" x14ac:dyDescent="0.2">
      <c r="C759" s="12"/>
      <c r="D759" s="19"/>
      <c r="F759" s="12"/>
    </row>
    <row r="760" spans="3:6" s="2" customFormat="1" x14ac:dyDescent="0.2">
      <c r="C760" s="12"/>
      <c r="D760" s="19"/>
      <c r="F760" s="12"/>
    </row>
    <row r="761" spans="3:6" s="2" customFormat="1" x14ac:dyDescent="0.2">
      <c r="C761" s="12"/>
      <c r="D761" s="19"/>
      <c r="F761" s="12"/>
    </row>
    <row r="762" spans="3:6" s="2" customFormat="1" x14ac:dyDescent="0.2">
      <c r="C762" s="12"/>
      <c r="D762" s="19"/>
      <c r="F762" s="12"/>
    </row>
    <row r="763" spans="3:6" s="2" customFormat="1" x14ac:dyDescent="0.2">
      <c r="C763" s="12"/>
      <c r="D763" s="19"/>
      <c r="F763" s="12"/>
    </row>
    <row r="764" spans="3:6" s="2" customFormat="1" x14ac:dyDescent="0.2">
      <c r="C764" s="12"/>
      <c r="D764" s="19"/>
      <c r="F764" s="12"/>
    </row>
    <row r="765" spans="3:6" s="2" customFormat="1" x14ac:dyDescent="0.2">
      <c r="C765" s="12"/>
      <c r="D765" s="19"/>
      <c r="F765" s="12"/>
    </row>
    <row r="766" spans="3:6" s="2" customFormat="1" x14ac:dyDescent="0.2">
      <c r="C766" s="12"/>
      <c r="D766" s="19"/>
      <c r="F766" s="12"/>
    </row>
    <row r="767" spans="3:6" s="2" customFormat="1" x14ac:dyDescent="0.2">
      <c r="C767" s="12"/>
      <c r="D767" s="19"/>
      <c r="F767" s="12"/>
    </row>
    <row r="768" spans="3:6" s="2" customFormat="1" x14ac:dyDescent="0.2">
      <c r="C768" s="12"/>
      <c r="D768" s="19"/>
      <c r="F768" s="12"/>
    </row>
    <row r="769" spans="3:6" s="2" customFormat="1" x14ac:dyDescent="0.2">
      <c r="C769" s="12"/>
      <c r="D769" s="19"/>
      <c r="F769" s="12"/>
    </row>
    <row r="770" spans="3:6" s="2" customFormat="1" x14ac:dyDescent="0.2">
      <c r="C770" s="12"/>
      <c r="D770" s="19"/>
      <c r="F770" s="12"/>
    </row>
    <row r="771" spans="3:6" s="2" customFormat="1" x14ac:dyDescent="0.2">
      <c r="C771" s="12"/>
      <c r="D771" s="19"/>
      <c r="F771" s="12"/>
    </row>
    <row r="772" spans="3:6" s="2" customFormat="1" x14ac:dyDescent="0.2">
      <c r="C772" s="12"/>
      <c r="D772" s="19"/>
      <c r="F772" s="12"/>
    </row>
    <row r="773" spans="3:6" s="2" customFormat="1" x14ac:dyDescent="0.2">
      <c r="C773" s="12"/>
      <c r="D773" s="19"/>
      <c r="F773" s="12"/>
    </row>
    <row r="774" spans="3:6" s="2" customFormat="1" x14ac:dyDescent="0.2">
      <c r="C774" s="12"/>
      <c r="D774" s="19"/>
      <c r="F774" s="12"/>
    </row>
    <row r="775" spans="3:6" s="2" customFormat="1" x14ac:dyDescent="0.2">
      <c r="C775" s="12"/>
      <c r="D775" s="19"/>
      <c r="F775" s="12"/>
    </row>
    <row r="776" spans="3:6" s="2" customFormat="1" x14ac:dyDescent="0.2">
      <c r="C776" s="12"/>
      <c r="D776" s="19"/>
      <c r="F776" s="12"/>
    </row>
    <row r="777" spans="3:6" s="2" customFormat="1" x14ac:dyDescent="0.2">
      <c r="C777" s="12"/>
      <c r="D777" s="19"/>
      <c r="F777" s="12"/>
    </row>
    <row r="778" spans="3:6" s="2" customFormat="1" x14ac:dyDescent="0.2">
      <c r="C778" s="12"/>
      <c r="D778" s="19"/>
      <c r="F778" s="12"/>
    </row>
    <row r="779" spans="3:6" s="2" customFormat="1" x14ac:dyDescent="0.2">
      <c r="C779" s="12"/>
      <c r="D779" s="19"/>
      <c r="F779" s="12"/>
    </row>
    <row r="780" spans="3:6" s="2" customFormat="1" x14ac:dyDescent="0.2">
      <c r="C780" s="12"/>
      <c r="D780" s="19"/>
      <c r="F780" s="12"/>
    </row>
    <row r="781" spans="3:6" s="2" customFormat="1" x14ac:dyDescent="0.2">
      <c r="C781" s="12"/>
      <c r="D781" s="19"/>
      <c r="F781" s="12"/>
    </row>
    <row r="782" spans="3:6" s="2" customFormat="1" x14ac:dyDescent="0.2">
      <c r="C782" s="12"/>
      <c r="D782" s="19"/>
      <c r="F782" s="12"/>
    </row>
    <row r="783" spans="3:6" s="2" customFormat="1" x14ac:dyDescent="0.2">
      <c r="C783" s="12"/>
      <c r="D783" s="19"/>
      <c r="F783" s="12"/>
    </row>
    <row r="784" spans="3:6" s="2" customFormat="1" x14ac:dyDescent="0.2">
      <c r="C784" s="12"/>
      <c r="D784" s="19"/>
      <c r="F784" s="12"/>
    </row>
    <row r="785" spans="3:6" s="2" customFormat="1" x14ac:dyDescent="0.2">
      <c r="C785" s="12"/>
      <c r="D785" s="19"/>
      <c r="F785" s="12"/>
    </row>
    <row r="786" spans="3:6" s="2" customFormat="1" x14ac:dyDescent="0.2">
      <c r="C786" s="12"/>
      <c r="D786" s="19"/>
      <c r="F786" s="12"/>
    </row>
    <row r="787" spans="3:6" s="2" customFormat="1" x14ac:dyDescent="0.2">
      <c r="C787" s="12"/>
      <c r="D787" s="19"/>
      <c r="F787" s="12"/>
    </row>
    <row r="788" spans="3:6" s="2" customFormat="1" x14ac:dyDescent="0.2">
      <c r="C788" s="12"/>
      <c r="D788" s="19"/>
      <c r="F788" s="12"/>
    </row>
    <row r="789" spans="3:6" s="2" customFormat="1" x14ac:dyDescent="0.2">
      <c r="C789" s="12"/>
      <c r="D789" s="19"/>
      <c r="F789" s="12"/>
    </row>
    <row r="790" spans="3:6" s="2" customFormat="1" x14ac:dyDescent="0.2">
      <c r="C790" s="12"/>
      <c r="D790" s="19"/>
      <c r="F790" s="12"/>
    </row>
    <row r="791" spans="3:6" s="2" customFormat="1" x14ac:dyDescent="0.2">
      <c r="C791" s="12"/>
      <c r="D791" s="19"/>
      <c r="F791" s="12"/>
    </row>
    <row r="792" spans="3:6" s="2" customFormat="1" x14ac:dyDescent="0.2">
      <c r="C792" s="12"/>
      <c r="D792" s="19"/>
      <c r="F792" s="12"/>
    </row>
    <row r="793" spans="3:6" s="2" customFormat="1" x14ac:dyDescent="0.2">
      <c r="C793" s="12"/>
      <c r="D793" s="19"/>
      <c r="F793" s="12"/>
    </row>
    <row r="794" spans="3:6" s="2" customFormat="1" x14ac:dyDescent="0.2">
      <c r="C794" s="12"/>
      <c r="D794" s="19"/>
      <c r="F794" s="12"/>
    </row>
    <row r="795" spans="3:6" s="2" customFormat="1" x14ac:dyDescent="0.2">
      <c r="C795" s="12"/>
      <c r="D795" s="19"/>
      <c r="F795" s="12"/>
    </row>
    <row r="796" spans="3:6" s="2" customFormat="1" x14ac:dyDescent="0.2">
      <c r="C796" s="12"/>
      <c r="D796" s="19"/>
      <c r="F796" s="12"/>
    </row>
    <row r="797" spans="3:6" s="2" customFormat="1" x14ac:dyDescent="0.2">
      <c r="C797" s="12"/>
      <c r="D797" s="19"/>
      <c r="F797" s="12"/>
    </row>
    <row r="798" spans="3:6" s="2" customFormat="1" x14ac:dyDescent="0.2">
      <c r="C798" s="12"/>
      <c r="D798" s="19"/>
      <c r="F798" s="12"/>
    </row>
    <row r="799" spans="3:6" s="2" customFormat="1" x14ac:dyDescent="0.2">
      <c r="C799" s="12"/>
      <c r="D799" s="19"/>
      <c r="F799" s="12"/>
    </row>
    <row r="800" spans="3:6" s="2" customFormat="1" x14ac:dyDescent="0.2">
      <c r="C800" s="12"/>
      <c r="D800" s="19"/>
      <c r="F800" s="12"/>
    </row>
    <row r="801" spans="3:6" s="2" customFormat="1" x14ac:dyDescent="0.2">
      <c r="C801" s="12"/>
      <c r="D801" s="19"/>
      <c r="F801" s="12"/>
    </row>
    <row r="802" spans="3:6" s="2" customFormat="1" x14ac:dyDescent="0.2">
      <c r="C802" s="12"/>
      <c r="D802" s="19"/>
      <c r="F802" s="12"/>
    </row>
    <row r="803" spans="3:6" s="2" customFormat="1" x14ac:dyDescent="0.2">
      <c r="C803" s="12"/>
      <c r="D803" s="19"/>
      <c r="F803" s="12"/>
    </row>
    <row r="804" spans="3:6" s="2" customFormat="1" x14ac:dyDescent="0.2">
      <c r="C804" s="12"/>
      <c r="D804" s="19"/>
      <c r="F804" s="12"/>
    </row>
    <row r="805" spans="3:6" s="2" customFormat="1" x14ac:dyDescent="0.2">
      <c r="C805" s="12"/>
      <c r="D805" s="19"/>
      <c r="F805" s="12"/>
    </row>
    <row r="806" spans="3:6" s="2" customFormat="1" x14ac:dyDescent="0.2">
      <c r="C806" s="12"/>
      <c r="D806" s="19"/>
      <c r="F806" s="12"/>
    </row>
    <row r="807" spans="3:6" s="2" customFormat="1" x14ac:dyDescent="0.2">
      <c r="C807" s="12"/>
      <c r="D807" s="19"/>
      <c r="F807" s="12"/>
    </row>
    <row r="808" spans="3:6" s="2" customFormat="1" x14ac:dyDescent="0.2">
      <c r="C808" s="12"/>
      <c r="D808" s="19"/>
      <c r="F808" s="12"/>
    </row>
    <row r="809" spans="3:6" s="2" customFormat="1" x14ac:dyDescent="0.2">
      <c r="C809" s="12"/>
      <c r="D809" s="19"/>
      <c r="F809" s="12"/>
    </row>
    <row r="810" spans="3:6" s="2" customFormat="1" x14ac:dyDescent="0.2">
      <c r="C810" s="12"/>
      <c r="D810" s="19"/>
      <c r="F810" s="12"/>
    </row>
    <row r="811" spans="3:6" s="2" customFormat="1" x14ac:dyDescent="0.2">
      <c r="C811" s="12"/>
      <c r="D811" s="19"/>
      <c r="F811" s="12"/>
    </row>
    <row r="812" spans="3:6" s="2" customFormat="1" x14ac:dyDescent="0.2">
      <c r="C812" s="12"/>
      <c r="D812" s="19"/>
      <c r="F812" s="12"/>
    </row>
    <row r="813" spans="3:6" s="2" customFormat="1" x14ac:dyDescent="0.2">
      <c r="C813" s="12"/>
      <c r="D813" s="19"/>
      <c r="F813" s="12"/>
    </row>
    <row r="814" spans="3:6" s="2" customFormat="1" x14ac:dyDescent="0.2">
      <c r="C814" s="12"/>
      <c r="D814" s="19"/>
      <c r="F814" s="12"/>
    </row>
    <row r="815" spans="3:6" s="2" customFormat="1" x14ac:dyDescent="0.2">
      <c r="C815" s="12"/>
      <c r="D815" s="19"/>
      <c r="F815" s="12"/>
    </row>
    <row r="816" spans="3:6" s="2" customFormat="1" x14ac:dyDescent="0.2">
      <c r="C816" s="12"/>
      <c r="D816" s="19"/>
      <c r="F816" s="12"/>
    </row>
    <row r="817" spans="3:6" s="2" customFormat="1" x14ac:dyDescent="0.2">
      <c r="C817" s="12"/>
      <c r="D817" s="19"/>
      <c r="F817" s="12"/>
    </row>
    <row r="818" spans="3:6" s="2" customFormat="1" x14ac:dyDescent="0.2">
      <c r="C818" s="12"/>
      <c r="D818" s="19"/>
      <c r="F818" s="12"/>
    </row>
    <row r="819" spans="3:6" s="2" customFormat="1" x14ac:dyDescent="0.2">
      <c r="C819" s="12"/>
      <c r="D819" s="19"/>
      <c r="F819" s="12"/>
    </row>
    <row r="820" spans="3:6" s="2" customFormat="1" x14ac:dyDescent="0.2">
      <c r="C820" s="12"/>
      <c r="D820" s="19"/>
      <c r="F820" s="12"/>
    </row>
    <row r="821" spans="3:6" s="2" customFormat="1" x14ac:dyDescent="0.2">
      <c r="C821" s="12"/>
      <c r="D821" s="19"/>
      <c r="F821" s="12"/>
    </row>
    <row r="822" spans="3:6" s="2" customFormat="1" x14ac:dyDescent="0.2">
      <c r="C822" s="12"/>
      <c r="D822" s="19"/>
      <c r="F822" s="12"/>
    </row>
    <row r="823" spans="3:6" s="2" customFormat="1" x14ac:dyDescent="0.2">
      <c r="C823" s="12"/>
      <c r="D823" s="19"/>
      <c r="F823" s="12"/>
    </row>
    <row r="824" spans="3:6" s="2" customFormat="1" x14ac:dyDescent="0.2">
      <c r="C824" s="12"/>
      <c r="D824" s="19"/>
      <c r="F824" s="12"/>
    </row>
    <row r="825" spans="3:6" s="2" customFormat="1" x14ac:dyDescent="0.2">
      <c r="C825" s="12"/>
      <c r="D825" s="19"/>
      <c r="F825" s="12"/>
    </row>
    <row r="826" spans="3:6" s="2" customFormat="1" x14ac:dyDescent="0.2">
      <c r="C826" s="12"/>
      <c r="D826" s="19"/>
      <c r="F826" s="12"/>
    </row>
    <row r="827" spans="3:6" s="2" customFormat="1" x14ac:dyDescent="0.2">
      <c r="C827" s="12"/>
      <c r="D827" s="19"/>
      <c r="F827" s="12"/>
    </row>
    <row r="828" spans="3:6" s="2" customFormat="1" x14ac:dyDescent="0.2">
      <c r="C828" s="12"/>
      <c r="D828" s="19"/>
      <c r="F828" s="12"/>
    </row>
    <row r="829" spans="3:6" s="2" customFormat="1" x14ac:dyDescent="0.2">
      <c r="C829" s="12"/>
      <c r="D829" s="19"/>
      <c r="F829" s="12"/>
    </row>
    <row r="830" spans="3:6" s="2" customFormat="1" x14ac:dyDescent="0.2">
      <c r="C830" s="12"/>
      <c r="D830" s="19"/>
      <c r="F830" s="12"/>
    </row>
    <row r="831" spans="3:6" s="2" customFormat="1" x14ac:dyDescent="0.2">
      <c r="C831" s="12"/>
      <c r="D831" s="19"/>
      <c r="F831" s="12"/>
    </row>
    <row r="832" spans="3:6" s="2" customFormat="1" x14ac:dyDescent="0.2">
      <c r="C832" s="12"/>
      <c r="D832" s="19"/>
      <c r="F832" s="12"/>
    </row>
    <row r="833" spans="3:6" s="2" customFormat="1" x14ac:dyDescent="0.2">
      <c r="C833" s="12"/>
      <c r="D833" s="19"/>
      <c r="F833" s="12"/>
    </row>
    <row r="834" spans="3:6" s="2" customFormat="1" x14ac:dyDescent="0.2">
      <c r="C834" s="12"/>
      <c r="D834" s="19"/>
      <c r="F834" s="12"/>
    </row>
    <row r="835" spans="3:6" s="2" customFormat="1" x14ac:dyDescent="0.2">
      <c r="C835" s="12"/>
      <c r="D835" s="19"/>
      <c r="F835" s="12"/>
    </row>
    <row r="836" spans="3:6" s="2" customFormat="1" x14ac:dyDescent="0.2">
      <c r="C836" s="12"/>
      <c r="D836" s="19"/>
      <c r="F836" s="12"/>
    </row>
    <row r="837" spans="3:6" s="2" customFormat="1" x14ac:dyDescent="0.2">
      <c r="C837" s="12"/>
      <c r="D837" s="19"/>
      <c r="F837" s="12"/>
    </row>
    <row r="838" spans="3:6" s="2" customFormat="1" x14ac:dyDescent="0.2">
      <c r="C838" s="12"/>
      <c r="D838" s="19"/>
      <c r="F838" s="12"/>
    </row>
    <row r="839" spans="3:6" s="2" customFormat="1" x14ac:dyDescent="0.2">
      <c r="C839" s="12"/>
      <c r="D839" s="19"/>
      <c r="F839" s="12"/>
    </row>
    <row r="840" spans="3:6" s="2" customFormat="1" x14ac:dyDescent="0.2">
      <c r="C840" s="12"/>
      <c r="D840" s="19"/>
      <c r="F840" s="12"/>
    </row>
    <row r="841" spans="3:6" s="2" customFormat="1" x14ac:dyDescent="0.2">
      <c r="C841" s="12"/>
      <c r="D841" s="19"/>
      <c r="F841" s="12"/>
    </row>
    <row r="842" spans="3:6" s="2" customFormat="1" x14ac:dyDescent="0.2">
      <c r="C842" s="12"/>
      <c r="D842" s="19"/>
      <c r="F842" s="12"/>
    </row>
    <row r="843" spans="3:6" s="2" customFormat="1" x14ac:dyDescent="0.2">
      <c r="C843" s="12"/>
      <c r="D843" s="19"/>
      <c r="F843" s="12"/>
    </row>
    <row r="844" spans="3:6" s="2" customFormat="1" x14ac:dyDescent="0.2">
      <c r="C844" s="12"/>
      <c r="D844" s="19"/>
      <c r="F844" s="12"/>
    </row>
    <row r="845" spans="3:6" s="2" customFormat="1" x14ac:dyDescent="0.2">
      <c r="C845" s="12"/>
      <c r="D845" s="19"/>
      <c r="F845" s="12"/>
    </row>
    <row r="846" spans="3:6" s="2" customFormat="1" x14ac:dyDescent="0.2">
      <c r="C846" s="12"/>
      <c r="D846" s="19"/>
      <c r="F846" s="12"/>
    </row>
    <row r="847" spans="3:6" s="2" customFormat="1" x14ac:dyDescent="0.2">
      <c r="C847" s="12"/>
      <c r="D847" s="19"/>
      <c r="F847" s="12"/>
    </row>
    <row r="848" spans="3:6" s="2" customFormat="1" x14ac:dyDescent="0.2">
      <c r="C848" s="12"/>
      <c r="D848" s="19"/>
      <c r="F848" s="12"/>
    </row>
    <row r="849" spans="3:6" s="2" customFormat="1" x14ac:dyDescent="0.2">
      <c r="C849" s="12"/>
      <c r="D849" s="19"/>
      <c r="F849" s="12"/>
    </row>
    <row r="850" spans="3:6" s="2" customFormat="1" x14ac:dyDescent="0.2">
      <c r="C850" s="12"/>
      <c r="D850" s="19"/>
      <c r="F850" s="12"/>
    </row>
    <row r="851" spans="3:6" s="2" customFormat="1" x14ac:dyDescent="0.2">
      <c r="C851" s="12"/>
      <c r="D851" s="19"/>
      <c r="F851" s="12"/>
    </row>
    <row r="852" spans="3:6" s="2" customFormat="1" x14ac:dyDescent="0.2">
      <c r="C852" s="12"/>
      <c r="D852" s="19"/>
      <c r="F852" s="12"/>
    </row>
    <row r="853" spans="3:6" s="2" customFormat="1" x14ac:dyDescent="0.2">
      <c r="C853" s="12"/>
      <c r="D853" s="19"/>
      <c r="F853" s="12"/>
    </row>
    <row r="854" spans="3:6" s="2" customFormat="1" x14ac:dyDescent="0.2">
      <c r="C854" s="12"/>
      <c r="D854" s="19"/>
      <c r="F854" s="12"/>
    </row>
    <row r="855" spans="3:6" s="2" customFormat="1" x14ac:dyDescent="0.2">
      <c r="C855" s="12"/>
      <c r="D855" s="19"/>
      <c r="F855" s="12"/>
    </row>
    <row r="856" spans="3:6" s="2" customFormat="1" x14ac:dyDescent="0.2">
      <c r="C856" s="12"/>
      <c r="D856" s="19"/>
      <c r="F856" s="12"/>
    </row>
    <row r="857" spans="3:6" s="2" customFormat="1" x14ac:dyDescent="0.2">
      <c r="C857" s="12"/>
      <c r="D857" s="19"/>
      <c r="F857" s="12"/>
    </row>
    <row r="858" spans="3:6" s="2" customFormat="1" x14ac:dyDescent="0.2">
      <c r="C858" s="12"/>
      <c r="D858" s="19"/>
      <c r="F858" s="12"/>
    </row>
    <row r="859" spans="3:6" s="2" customFormat="1" x14ac:dyDescent="0.2">
      <c r="C859" s="12"/>
      <c r="D859" s="19"/>
      <c r="F859" s="12"/>
    </row>
    <row r="860" spans="3:6" s="2" customFormat="1" x14ac:dyDescent="0.2">
      <c r="C860" s="12"/>
      <c r="D860" s="19"/>
      <c r="F860" s="12"/>
    </row>
    <row r="861" spans="3:6" s="2" customFormat="1" x14ac:dyDescent="0.2">
      <c r="C861" s="12"/>
      <c r="D861" s="19"/>
      <c r="F861" s="12"/>
    </row>
    <row r="862" spans="3:6" s="2" customFormat="1" x14ac:dyDescent="0.2">
      <c r="C862" s="12"/>
      <c r="D862" s="19"/>
      <c r="F862" s="12"/>
    </row>
    <row r="863" spans="3:6" s="2" customFormat="1" x14ac:dyDescent="0.2">
      <c r="C863" s="12"/>
      <c r="D863" s="19"/>
      <c r="F863" s="12"/>
    </row>
    <row r="864" spans="3:6" s="2" customFormat="1" x14ac:dyDescent="0.2">
      <c r="C864" s="12"/>
      <c r="D864" s="19"/>
      <c r="F864" s="12"/>
    </row>
    <row r="865" spans="3:6" s="2" customFormat="1" x14ac:dyDescent="0.2">
      <c r="C865" s="12"/>
      <c r="D865" s="19"/>
      <c r="F865" s="12"/>
    </row>
    <row r="866" spans="3:6" s="2" customFormat="1" x14ac:dyDescent="0.2">
      <c r="C866" s="12"/>
      <c r="D866" s="19"/>
      <c r="F866" s="12"/>
    </row>
    <row r="867" spans="3:6" s="2" customFormat="1" x14ac:dyDescent="0.2">
      <c r="C867" s="12"/>
      <c r="D867" s="19"/>
      <c r="F867" s="12"/>
    </row>
    <row r="868" spans="3:6" s="2" customFormat="1" x14ac:dyDescent="0.2">
      <c r="C868" s="12"/>
      <c r="D868" s="19"/>
      <c r="F868" s="12"/>
    </row>
    <row r="869" spans="3:6" s="2" customFormat="1" x14ac:dyDescent="0.2">
      <c r="C869" s="12"/>
      <c r="D869" s="19"/>
      <c r="F869" s="12"/>
    </row>
    <row r="870" spans="3:6" s="2" customFormat="1" x14ac:dyDescent="0.2">
      <c r="C870" s="12"/>
      <c r="D870" s="19"/>
      <c r="F870" s="12"/>
    </row>
    <row r="871" spans="3:6" s="2" customFormat="1" x14ac:dyDescent="0.2">
      <c r="C871" s="12"/>
      <c r="D871" s="19"/>
      <c r="F871" s="12"/>
    </row>
    <row r="872" spans="3:6" s="2" customFormat="1" x14ac:dyDescent="0.2">
      <c r="C872" s="12"/>
      <c r="D872" s="19"/>
      <c r="F872" s="12"/>
    </row>
    <row r="873" spans="3:6" s="2" customFormat="1" x14ac:dyDescent="0.2">
      <c r="C873" s="12"/>
      <c r="D873" s="19"/>
      <c r="F873" s="12"/>
    </row>
    <row r="874" spans="3:6" s="2" customFormat="1" x14ac:dyDescent="0.2">
      <c r="C874" s="12"/>
      <c r="D874" s="19"/>
      <c r="F874" s="12"/>
    </row>
    <row r="875" spans="3:6" s="2" customFormat="1" x14ac:dyDescent="0.2">
      <c r="C875" s="12"/>
      <c r="D875" s="19"/>
      <c r="F875" s="12"/>
    </row>
    <row r="876" spans="3:6" s="2" customFormat="1" x14ac:dyDescent="0.2">
      <c r="C876" s="12"/>
      <c r="D876" s="19"/>
      <c r="F876" s="12"/>
    </row>
    <row r="877" spans="3:6" s="2" customFormat="1" x14ac:dyDescent="0.2">
      <c r="C877" s="12"/>
      <c r="D877" s="19"/>
      <c r="F877" s="12"/>
    </row>
    <row r="878" spans="3:6" s="2" customFormat="1" x14ac:dyDescent="0.2">
      <c r="C878" s="12"/>
      <c r="D878" s="19"/>
      <c r="F878" s="12"/>
    </row>
    <row r="879" spans="3:6" s="2" customFormat="1" x14ac:dyDescent="0.2">
      <c r="C879" s="12"/>
      <c r="D879" s="19"/>
      <c r="F879" s="12"/>
    </row>
    <row r="880" spans="3:6" s="2" customFormat="1" x14ac:dyDescent="0.2">
      <c r="C880" s="12"/>
      <c r="D880" s="19"/>
      <c r="F880" s="12"/>
    </row>
    <row r="881" spans="3:6" s="2" customFormat="1" x14ac:dyDescent="0.2">
      <c r="C881" s="12"/>
      <c r="D881" s="19"/>
      <c r="F881" s="12"/>
    </row>
    <row r="882" spans="3:6" s="2" customFormat="1" x14ac:dyDescent="0.2">
      <c r="C882" s="12"/>
      <c r="D882" s="19"/>
      <c r="F882" s="12"/>
    </row>
    <row r="883" spans="3:6" s="2" customFormat="1" x14ac:dyDescent="0.2">
      <c r="C883" s="12"/>
      <c r="D883" s="19"/>
      <c r="F883" s="12"/>
    </row>
    <row r="884" spans="3:6" s="2" customFormat="1" x14ac:dyDescent="0.2">
      <c r="C884" s="12"/>
      <c r="D884" s="19"/>
      <c r="F884" s="12"/>
    </row>
    <row r="885" spans="3:6" s="2" customFormat="1" x14ac:dyDescent="0.2">
      <c r="C885" s="12"/>
      <c r="D885" s="19"/>
      <c r="F885" s="12"/>
    </row>
    <row r="886" spans="3:6" s="2" customFormat="1" x14ac:dyDescent="0.2">
      <c r="C886" s="12"/>
      <c r="D886" s="19"/>
      <c r="F886" s="12"/>
    </row>
    <row r="887" spans="3:6" s="2" customFormat="1" x14ac:dyDescent="0.2">
      <c r="C887" s="12"/>
      <c r="D887" s="19"/>
      <c r="F887" s="12"/>
    </row>
    <row r="888" spans="3:6" s="2" customFormat="1" x14ac:dyDescent="0.2">
      <c r="C888" s="12"/>
      <c r="D888" s="19"/>
      <c r="F888" s="12"/>
    </row>
    <row r="889" spans="3:6" s="2" customFormat="1" x14ac:dyDescent="0.2">
      <c r="C889" s="12"/>
      <c r="D889" s="19"/>
      <c r="F889" s="12"/>
    </row>
    <row r="890" spans="3:6" s="2" customFormat="1" x14ac:dyDescent="0.2">
      <c r="C890" s="12"/>
      <c r="D890" s="19"/>
      <c r="F890" s="12"/>
    </row>
    <row r="891" spans="3:6" s="2" customFormat="1" x14ac:dyDescent="0.2">
      <c r="C891" s="12"/>
      <c r="D891" s="19"/>
      <c r="F891" s="12"/>
    </row>
    <row r="892" spans="3:6" s="2" customFormat="1" x14ac:dyDescent="0.2">
      <c r="C892" s="12"/>
      <c r="D892" s="19"/>
      <c r="F892" s="12"/>
    </row>
    <row r="893" spans="3:6" s="2" customFormat="1" x14ac:dyDescent="0.2">
      <c r="C893" s="12"/>
      <c r="D893" s="19"/>
      <c r="F893" s="12"/>
    </row>
    <row r="894" spans="3:6" s="2" customFormat="1" x14ac:dyDescent="0.2">
      <c r="C894" s="12"/>
      <c r="D894" s="19"/>
      <c r="F894" s="12"/>
    </row>
    <row r="895" spans="3:6" s="2" customFormat="1" x14ac:dyDescent="0.2">
      <c r="C895" s="12"/>
      <c r="D895" s="19"/>
      <c r="F895" s="12"/>
    </row>
    <row r="896" spans="3:6" s="2" customFormat="1" x14ac:dyDescent="0.2">
      <c r="C896" s="12"/>
      <c r="D896" s="19"/>
      <c r="F896" s="12"/>
    </row>
    <row r="897" spans="3:6" s="2" customFormat="1" x14ac:dyDescent="0.2">
      <c r="C897" s="12"/>
      <c r="D897" s="19"/>
      <c r="F897" s="12"/>
    </row>
    <row r="898" spans="3:6" s="2" customFormat="1" x14ac:dyDescent="0.2">
      <c r="C898" s="12"/>
      <c r="D898" s="19"/>
      <c r="F898" s="12"/>
    </row>
    <row r="899" spans="3:6" s="2" customFormat="1" x14ac:dyDescent="0.2">
      <c r="C899" s="12"/>
      <c r="D899" s="19"/>
      <c r="F899" s="12"/>
    </row>
    <row r="900" spans="3:6" s="2" customFormat="1" x14ac:dyDescent="0.2">
      <c r="C900" s="12"/>
      <c r="D900" s="19"/>
      <c r="F900" s="12"/>
    </row>
    <row r="901" spans="3:6" s="2" customFormat="1" x14ac:dyDescent="0.2">
      <c r="C901" s="12"/>
      <c r="D901" s="19"/>
      <c r="F901" s="12"/>
    </row>
    <row r="902" spans="3:6" s="2" customFormat="1" x14ac:dyDescent="0.2">
      <c r="C902" s="12"/>
      <c r="D902" s="19"/>
      <c r="F902" s="12"/>
    </row>
    <row r="903" spans="3:6" s="2" customFormat="1" x14ac:dyDescent="0.2">
      <c r="C903" s="12"/>
      <c r="D903" s="19"/>
      <c r="F903" s="12"/>
    </row>
    <row r="904" spans="3:6" s="2" customFormat="1" x14ac:dyDescent="0.2">
      <c r="C904" s="12"/>
      <c r="D904" s="19"/>
      <c r="F904" s="12"/>
    </row>
    <row r="905" spans="3:6" s="2" customFormat="1" x14ac:dyDescent="0.2">
      <c r="C905" s="12"/>
      <c r="D905" s="19"/>
      <c r="F905" s="12"/>
    </row>
    <row r="906" spans="3:6" s="2" customFormat="1" x14ac:dyDescent="0.2">
      <c r="C906" s="12"/>
      <c r="D906" s="19"/>
      <c r="F906" s="12"/>
    </row>
    <row r="907" spans="3:6" s="2" customFormat="1" x14ac:dyDescent="0.2">
      <c r="C907" s="12"/>
      <c r="D907" s="19"/>
      <c r="F907" s="12"/>
    </row>
    <row r="908" spans="3:6" s="2" customFormat="1" x14ac:dyDescent="0.2">
      <c r="C908" s="12"/>
      <c r="D908" s="19"/>
      <c r="F908" s="12"/>
    </row>
    <row r="909" spans="3:6" s="2" customFormat="1" x14ac:dyDescent="0.2">
      <c r="C909" s="12"/>
      <c r="D909" s="19"/>
      <c r="F909" s="12"/>
    </row>
    <row r="910" spans="3:6" s="2" customFormat="1" x14ac:dyDescent="0.2">
      <c r="C910" s="12"/>
      <c r="D910" s="19"/>
      <c r="F910" s="12"/>
    </row>
    <row r="911" spans="3:6" s="2" customFormat="1" x14ac:dyDescent="0.2">
      <c r="C911" s="12"/>
      <c r="D911" s="19"/>
      <c r="F911" s="12"/>
    </row>
    <row r="912" spans="3:6" s="2" customFormat="1" x14ac:dyDescent="0.2">
      <c r="C912" s="12"/>
      <c r="D912" s="19"/>
      <c r="F912" s="12"/>
    </row>
    <row r="913" spans="3:6" s="2" customFormat="1" x14ac:dyDescent="0.2">
      <c r="C913" s="12"/>
      <c r="D913" s="19"/>
      <c r="F913" s="12"/>
    </row>
    <row r="914" spans="3:6" s="2" customFormat="1" x14ac:dyDescent="0.2">
      <c r="C914" s="12"/>
      <c r="D914" s="19"/>
      <c r="F914" s="12"/>
    </row>
    <row r="915" spans="3:6" s="2" customFormat="1" x14ac:dyDescent="0.2">
      <c r="C915" s="12"/>
      <c r="D915" s="19"/>
      <c r="F915" s="12"/>
    </row>
    <row r="916" spans="3:6" s="2" customFormat="1" x14ac:dyDescent="0.2">
      <c r="C916" s="12"/>
      <c r="D916" s="19"/>
      <c r="F916" s="12"/>
    </row>
    <row r="917" spans="3:6" s="2" customFormat="1" x14ac:dyDescent="0.2">
      <c r="C917" s="12"/>
      <c r="D917" s="19"/>
      <c r="F917" s="12"/>
    </row>
    <row r="918" spans="3:6" s="2" customFormat="1" x14ac:dyDescent="0.2">
      <c r="C918" s="12"/>
      <c r="D918" s="19"/>
      <c r="F918" s="12"/>
    </row>
    <row r="919" spans="3:6" s="2" customFormat="1" x14ac:dyDescent="0.2">
      <c r="C919" s="12"/>
      <c r="D919" s="19"/>
      <c r="F919" s="12"/>
    </row>
    <row r="920" spans="3:6" s="2" customFormat="1" x14ac:dyDescent="0.2">
      <c r="C920" s="12"/>
      <c r="D920" s="19"/>
      <c r="F920" s="12"/>
    </row>
    <row r="921" spans="3:6" s="2" customFormat="1" x14ac:dyDescent="0.2">
      <c r="C921" s="12"/>
      <c r="D921" s="19"/>
      <c r="F921" s="12"/>
    </row>
    <row r="922" spans="3:6" s="2" customFormat="1" x14ac:dyDescent="0.2">
      <c r="C922" s="12"/>
      <c r="D922" s="19"/>
      <c r="F922" s="12"/>
    </row>
    <row r="923" spans="3:6" s="2" customFormat="1" x14ac:dyDescent="0.2">
      <c r="C923" s="12"/>
      <c r="D923" s="19"/>
      <c r="F923" s="12"/>
    </row>
    <row r="924" spans="3:6" s="2" customFormat="1" x14ac:dyDescent="0.2">
      <c r="C924" s="12"/>
      <c r="D924" s="19"/>
      <c r="F924" s="12"/>
    </row>
    <row r="925" spans="3:6" s="2" customFormat="1" x14ac:dyDescent="0.2">
      <c r="C925" s="12"/>
      <c r="D925" s="19"/>
      <c r="F925" s="12"/>
    </row>
    <row r="926" spans="3:6" s="2" customFormat="1" x14ac:dyDescent="0.2">
      <c r="C926" s="12"/>
      <c r="D926" s="19"/>
      <c r="F926" s="12"/>
    </row>
    <row r="927" spans="3:6" s="2" customFormat="1" x14ac:dyDescent="0.2">
      <c r="C927" s="12"/>
      <c r="D927" s="19"/>
      <c r="F927" s="12"/>
    </row>
    <row r="928" spans="3:6" s="2" customFormat="1" x14ac:dyDescent="0.2">
      <c r="C928" s="12"/>
      <c r="D928" s="19"/>
      <c r="F928" s="12"/>
    </row>
    <row r="929" spans="3:6" s="2" customFormat="1" x14ac:dyDescent="0.2">
      <c r="C929" s="12"/>
      <c r="D929" s="19"/>
      <c r="F929" s="12"/>
    </row>
    <row r="930" spans="3:6" s="2" customFormat="1" x14ac:dyDescent="0.2">
      <c r="C930" s="12"/>
      <c r="D930" s="19"/>
      <c r="F930" s="12"/>
    </row>
    <row r="931" spans="3:6" s="2" customFormat="1" x14ac:dyDescent="0.2">
      <c r="C931" s="12"/>
      <c r="D931" s="19"/>
      <c r="F931" s="12"/>
    </row>
    <row r="932" spans="3:6" s="2" customFormat="1" x14ac:dyDescent="0.2">
      <c r="C932" s="12"/>
      <c r="D932" s="19"/>
      <c r="F932" s="12"/>
    </row>
    <row r="933" spans="3:6" s="2" customFormat="1" x14ac:dyDescent="0.2">
      <c r="C933" s="12"/>
      <c r="D933" s="19"/>
      <c r="F933" s="12"/>
    </row>
    <row r="934" spans="3:6" s="2" customFormat="1" x14ac:dyDescent="0.2">
      <c r="C934" s="12"/>
      <c r="D934" s="19"/>
      <c r="F934" s="12"/>
    </row>
    <row r="935" spans="3:6" s="2" customFormat="1" x14ac:dyDescent="0.2">
      <c r="C935" s="12"/>
      <c r="D935" s="19"/>
      <c r="F935" s="12"/>
    </row>
    <row r="936" spans="3:6" s="2" customFormat="1" x14ac:dyDescent="0.2">
      <c r="C936" s="12"/>
      <c r="D936" s="19"/>
      <c r="F936" s="12"/>
    </row>
    <row r="937" spans="3:6" s="2" customFormat="1" x14ac:dyDescent="0.2">
      <c r="C937" s="12"/>
      <c r="D937" s="19"/>
      <c r="F937" s="12"/>
    </row>
    <row r="938" spans="3:6" s="2" customFormat="1" x14ac:dyDescent="0.2">
      <c r="C938" s="12"/>
      <c r="D938" s="19"/>
      <c r="F938" s="12"/>
    </row>
    <row r="939" spans="3:6" s="2" customFormat="1" x14ac:dyDescent="0.2">
      <c r="C939" s="12"/>
      <c r="D939" s="19"/>
      <c r="F939" s="12"/>
    </row>
    <row r="940" spans="3:6" s="2" customFormat="1" x14ac:dyDescent="0.2">
      <c r="C940" s="12"/>
      <c r="D940" s="19"/>
      <c r="F940" s="12"/>
    </row>
    <row r="941" spans="3:6" s="2" customFormat="1" x14ac:dyDescent="0.2">
      <c r="C941" s="12"/>
      <c r="D941" s="19"/>
      <c r="F941" s="12"/>
    </row>
    <row r="942" spans="3:6" s="2" customFormat="1" x14ac:dyDescent="0.2">
      <c r="C942" s="12"/>
      <c r="D942" s="19"/>
      <c r="F942" s="12"/>
    </row>
    <row r="943" spans="3:6" s="2" customFormat="1" x14ac:dyDescent="0.2">
      <c r="C943" s="12"/>
      <c r="D943" s="19"/>
      <c r="F943" s="12"/>
    </row>
    <row r="944" spans="3:6" s="2" customFormat="1" x14ac:dyDescent="0.2">
      <c r="C944" s="12"/>
      <c r="D944" s="19"/>
      <c r="F944" s="12"/>
    </row>
    <row r="945" spans="3:6" s="2" customFormat="1" x14ac:dyDescent="0.2">
      <c r="C945" s="12"/>
      <c r="D945" s="19"/>
      <c r="F945" s="12"/>
    </row>
    <row r="946" spans="3:6" s="2" customFormat="1" x14ac:dyDescent="0.2">
      <c r="C946" s="12"/>
      <c r="D946" s="19"/>
      <c r="F946" s="12"/>
    </row>
    <row r="947" spans="3:6" s="2" customFormat="1" x14ac:dyDescent="0.2">
      <c r="C947" s="12"/>
      <c r="D947" s="19"/>
      <c r="F947" s="12"/>
    </row>
    <row r="948" spans="3:6" s="2" customFormat="1" x14ac:dyDescent="0.2">
      <c r="C948" s="12"/>
      <c r="D948" s="19"/>
      <c r="F948" s="12"/>
    </row>
    <row r="949" spans="3:6" s="2" customFormat="1" x14ac:dyDescent="0.2">
      <c r="C949" s="12"/>
      <c r="D949" s="19"/>
      <c r="F949" s="12"/>
    </row>
    <row r="950" spans="3:6" s="2" customFormat="1" x14ac:dyDescent="0.2">
      <c r="C950" s="12"/>
      <c r="D950" s="19"/>
      <c r="F950" s="12"/>
    </row>
    <row r="951" spans="3:6" s="2" customFormat="1" x14ac:dyDescent="0.2">
      <c r="C951" s="12"/>
      <c r="D951" s="19"/>
      <c r="F951" s="12"/>
    </row>
    <row r="952" spans="3:6" s="2" customFormat="1" x14ac:dyDescent="0.2">
      <c r="C952" s="12"/>
      <c r="D952" s="19"/>
      <c r="F952" s="12"/>
    </row>
    <row r="953" spans="3:6" s="2" customFormat="1" x14ac:dyDescent="0.2">
      <c r="C953" s="12"/>
      <c r="D953" s="19"/>
      <c r="F953" s="12"/>
    </row>
    <row r="954" spans="3:6" s="2" customFormat="1" x14ac:dyDescent="0.2">
      <c r="C954" s="12"/>
      <c r="D954" s="19"/>
      <c r="F954" s="12"/>
    </row>
    <row r="955" spans="3:6" s="2" customFormat="1" x14ac:dyDescent="0.2">
      <c r="C955" s="12"/>
      <c r="D955" s="19"/>
      <c r="F955" s="12"/>
    </row>
    <row r="956" spans="3:6" s="2" customFormat="1" x14ac:dyDescent="0.2">
      <c r="C956" s="12"/>
      <c r="D956" s="19"/>
      <c r="F956" s="12"/>
    </row>
    <row r="957" spans="3:6" s="2" customFormat="1" x14ac:dyDescent="0.2">
      <c r="C957" s="12"/>
      <c r="D957" s="19"/>
      <c r="F957" s="12"/>
    </row>
    <row r="958" spans="3:6" s="2" customFormat="1" x14ac:dyDescent="0.2">
      <c r="C958" s="12"/>
      <c r="D958" s="19"/>
      <c r="F958" s="12"/>
    </row>
    <row r="959" spans="3:6" s="2" customFormat="1" x14ac:dyDescent="0.2">
      <c r="C959" s="12"/>
      <c r="D959" s="19"/>
      <c r="F959" s="12"/>
    </row>
    <row r="960" spans="3:6" s="2" customFormat="1" x14ac:dyDescent="0.2">
      <c r="C960" s="12"/>
      <c r="D960" s="19"/>
      <c r="F960" s="12"/>
    </row>
    <row r="961" spans="3:6" s="2" customFormat="1" x14ac:dyDescent="0.2">
      <c r="C961" s="12"/>
      <c r="D961" s="19"/>
      <c r="F961" s="12"/>
    </row>
    <row r="962" spans="3:6" s="2" customFormat="1" x14ac:dyDescent="0.2">
      <c r="C962" s="12"/>
      <c r="D962" s="19"/>
      <c r="F962" s="12"/>
    </row>
    <row r="963" spans="3:6" s="2" customFormat="1" x14ac:dyDescent="0.2">
      <c r="C963" s="12"/>
      <c r="D963" s="19"/>
      <c r="F963" s="12"/>
    </row>
    <row r="964" spans="3:6" s="2" customFormat="1" x14ac:dyDescent="0.2">
      <c r="C964" s="12"/>
      <c r="D964" s="19"/>
      <c r="F964" s="12"/>
    </row>
    <row r="965" spans="3:6" s="2" customFormat="1" x14ac:dyDescent="0.2">
      <c r="C965" s="12"/>
      <c r="D965" s="19"/>
      <c r="F965" s="12"/>
    </row>
    <row r="966" spans="3:6" s="2" customFormat="1" x14ac:dyDescent="0.2">
      <c r="C966" s="12"/>
      <c r="D966" s="19"/>
      <c r="F966" s="12"/>
    </row>
    <row r="967" spans="3:6" s="2" customFormat="1" x14ac:dyDescent="0.2">
      <c r="C967" s="12"/>
      <c r="D967" s="19"/>
      <c r="F967" s="12"/>
    </row>
    <row r="968" spans="3:6" s="2" customFormat="1" x14ac:dyDescent="0.2">
      <c r="C968" s="12"/>
      <c r="D968" s="19"/>
      <c r="F968" s="12"/>
    </row>
    <row r="969" spans="3:6" s="2" customFormat="1" x14ac:dyDescent="0.2">
      <c r="C969" s="12"/>
      <c r="D969" s="19"/>
      <c r="F969" s="12"/>
    </row>
    <row r="970" spans="3:6" s="2" customFormat="1" x14ac:dyDescent="0.2">
      <c r="C970" s="12"/>
      <c r="D970" s="19"/>
      <c r="F970" s="12"/>
    </row>
    <row r="971" spans="3:6" s="2" customFormat="1" x14ac:dyDescent="0.2">
      <c r="C971" s="12"/>
      <c r="D971" s="19"/>
      <c r="F971" s="12"/>
    </row>
    <row r="972" spans="3:6" s="2" customFormat="1" x14ac:dyDescent="0.2">
      <c r="C972" s="12"/>
      <c r="D972" s="19"/>
      <c r="F972" s="12"/>
    </row>
    <row r="973" spans="3:6" s="2" customFormat="1" x14ac:dyDescent="0.2">
      <c r="C973" s="12"/>
      <c r="D973" s="19"/>
      <c r="F973" s="12"/>
    </row>
    <row r="974" spans="3:6" s="2" customFormat="1" x14ac:dyDescent="0.2">
      <c r="C974" s="12"/>
      <c r="D974" s="19"/>
      <c r="F974" s="12"/>
    </row>
    <row r="975" spans="3:6" s="2" customFormat="1" x14ac:dyDescent="0.2">
      <c r="C975" s="12"/>
      <c r="D975" s="19"/>
      <c r="F975" s="12"/>
    </row>
    <row r="976" spans="3:6" s="2" customFormat="1" x14ac:dyDescent="0.2">
      <c r="C976" s="12"/>
      <c r="D976" s="19"/>
      <c r="F976" s="12"/>
    </row>
    <row r="977" spans="3:6" s="2" customFormat="1" x14ac:dyDescent="0.2">
      <c r="C977" s="12"/>
      <c r="D977" s="19"/>
      <c r="F977" s="12"/>
    </row>
    <row r="978" spans="3:6" s="2" customFormat="1" x14ac:dyDescent="0.2">
      <c r="C978" s="12"/>
      <c r="D978" s="19"/>
      <c r="F978" s="12"/>
    </row>
    <row r="979" spans="3:6" s="2" customFormat="1" x14ac:dyDescent="0.2">
      <c r="C979" s="12"/>
      <c r="D979" s="19"/>
      <c r="F979" s="12"/>
    </row>
    <row r="980" spans="3:6" s="2" customFormat="1" x14ac:dyDescent="0.2">
      <c r="C980" s="12"/>
      <c r="D980" s="19"/>
      <c r="F980" s="12"/>
    </row>
    <row r="981" spans="3:6" s="2" customFormat="1" x14ac:dyDescent="0.2">
      <c r="C981" s="12"/>
      <c r="D981" s="19"/>
      <c r="F981" s="12"/>
    </row>
    <row r="982" spans="3:6" s="2" customFormat="1" x14ac:dyDescent="0.2">
      <c r="C982" s="12"/>
      <c r="D982" s="19"/>
      <c r="F982" s="12"/>
    </row>
    <row r="983" spans="3:6" s="2" customFormat="1" x14ac:dyDescent="0.2">
      <c r="C983" s="12"/>
      <c r="D983" s="19"/>
      <c r="F983" s="12"/>
    </row>
    <row r="984" spans="3:6" s="2" customFormat="1" x14ac:dyDescent="0.2">
      <c r="C984" s="12"/>
      <c r="D984" s="19"/>
      <c r="F984" s="12"/>
    </row>
    <row r="985" spans="3:6" s="2" customFormat="1" x14ac:dyDescent="0.2">
      <c r="C985" s="12"/>
      <c r="D985" s="19"/>
      <c r="F985" s="12"/>
    </row>
    <row r="986" spans="3:6" s="2" customFormat="1" x14ac:dyDescent="0.2">
      <c r="C986" s="12"/>
      <c r="D986" s="19"/>
      <c r="F986" s="12"/>
    </row>
    <row r="987" spans="3:6" s="2" customFormat="1" x14ac:dyDescent="0.2">
      <c r="C987" s="12"/>
      <c r="D987" s="19"/>
      <c r="F987" s="12"/>
    </row>
    <row r="988" spans="3:6" s="2" customFormat="1" x14ac:dyDescent="0.2">
      <c r="C988" s="12"/>
      <c r="D988" s="19"/>
      <c r="F988" s="12"/>
    </row>
    <row r="989" spans="3:6" s="2" customFormat="1" x14ac:dyDescent="0.2">
      <c r="C989" s="12"/>
      <c r="D989" s="19"/>
      <c r="F989" s="12"/>
    </row>
    <row r="990" spans="3:6" s="2" customFormat="1" x14ac:dyDescent="0.2">
      <c r="C990" s="12"/>
      <c r="D990" s="19"/>
      <c r="F990" s="12"/>
    </row>
    <row r="991" spans="3:6" s="2" customFormat="1" x14ac:dyDescent="0.2">
      <c r="C991" s="12"/>
      <c r="D991" s="19"/>
      <c r="F991" s="12"/>
    </row>
    <row r="992" spans="3:6" s="2" customFormat="1" x14ac:dyDescent="0.2">
      <c r="C992" s="12"/>
      <c r="D992" s="19"/>
      <c r="F992" s="12"/>
    </row>
    <row r="993" spans="3:6" s="2" customFormat="1" x14ac:dyDescent="0.2">
      <c r="C993" s="12"/>
      <c r="D993" s="19"/>
      <c r="F993" s="12"/>
    </row>
    <row r="994" spans="3:6" s="2" customFormat="1" x14ac:dyDescent="0.2">
      <c r="C994" s="12"/>
      <c r="D994" s="19"/>
      <c r="F994" s="12"/>
    </row>
    <row r="995" spans="3:6" s="2" customFormat="1" x14ac:dyDescent="0.2">
      <c r="C995" s="12"/>
      <c r="D995" s="19"/>
      <c r="F995" s="12"/>
    </row>
    <row r="996" spans="3:6" s="2" customFormat="1" x14ac:dyDescent="0.2">
      <c r="C996" s="12"/>
      <c r="D996" s="19"/>
      <c r="F996" s="12"/>
    </row>
    <row r="997" spans="3:6" s="2" customFormat="1" x14ac:dyDescent="0.2">
      <c r="C997" s="12"/>
      <c r="D997" s="19"/>
      <c r="F997" s="12"/>
    </row>
    <row r="998" spans="3:6" s="2" customFormat="1" x14ac:dyDescent="0.2">
      <c r="C998" s="12"/>
      <c r="D998" s="19"/>
      <c r="F998" s="12"/>
    </row>
    <row r="999" spans="3:6" s="2" customFormat="1" x14ac:dyDescent="0.2">
      <c r="C999" s="12"/>
      <c r="D999" s="19"/>
      <c r="F999" s="12"/>
    </row>
    <row r="1000" spans="3:6" s="2" customFormat="1" x14ac:dyDescent="0.2">
      <c r="C1000" s="12"/>
      <c r="D1000" s="19"/>
      <c r="F1000" s="12"/>
    </row>
    <row r="1001" spans="3:6" s="2" customFormat="1" x14ac:dyDescent="0.2">
      <c r="C1001" s="12"/>
      <c r="D1001" s="19"/>
      <c r="F1001" s="12"/>
    </row>
    <row r="1002" spans="3:6" s="2" customFormat="1" x14ac:dyDescent="0.2">
      <c r="C1002" s="12"/>
      <c r="D1002" s="19"/>
      <c r="F1002" s="12"/>
    </row>
    <row r="1003" spans="3:6" s="2" customFormat="1" x14ac:dyDescent="0.2">
      <c r="C1003" s="12"/>
      <c r="D1003" s="19"/>
      <c r="F1003" s="12"/>
    </row>
    <row r="1004" spans="3:6" s="2" customFormat="1" x14ac:dyDescent="0.2">
      <c r="C1004" s="12"/>
      <c r="D1004" s="19"/>
      <c r="F1004" s="12"/>
    </row>
    <row r="1005" spans="3:6" s="2" customFormat="1" x14ac:dyDescent="0.2">
      <c r="C1005" s="12"/>
      <c r="D1005" s="19"/>
      <c r="F1005" s="12"/>
    </row>
    <row r="1006" spans="3:6" s="2" customFormat="1" x14ac:dyDescent="0.2">
      <c r="C1006" s="12"/>
      <c r="D1006" s="19"/>
      <c r="F1006" s="12"/>
    </row>
    <row r="1007" spans="3:6" s="2" customFormat="1" x14ac:dyDescent="0.2">
      <c r="C1007" s="12"/>
      <c r="D1007" s="19"/>
      <c r="F1007" s="12"/>
    </row>
    <row r="1008" spans="3:6" s="2" customFormat="1" x14ac:dyDescent="0.2">
      <c r="C1008" s="12"/>
      <c r="D1008" s="19"/>
      <c r="F1008" s="12"/>
    </row>
    <row r="1009" spans="3:6" s="2" customFormat="1" x14ac:dyDescent="0.2">
      <c r="C1009" s="12"/>
      <c r="D1009" s="19"/>
      <c r="F1009" s="12"/>
    </row>
    <row r="1010" spans="3:6" s="2" customFormat="1" x14ac:dyDescent="0.2">
      <c r="C1010" s="12"/>
      <c r="D1010" s="19"/>
      <c r="F1010" s="12"/>
    </row>
    <row r="1011" spans="3:6" s="2" customFormat="1" x14ac:dyDescent="0.2">
      <c r="C1011" s="12"/>
      <c r="D1011" s="19"/>
      <c r="F1011" s="12"/>
    </row>
    <row r="1012" spans="3:6" s="2" customFormat="1" x14ac:dyDescent="0.2">
      <c r="C1012" s="12"/>
      <c r="D1012" s="19"/>
      <c r="F1012" s="12"/>
    </row>
    <row r="1013" spans="3:6" s="2" customFormat="1" x14ac:dyDescent="0.2">
      <c r="C1013" s="12"/>
      <c r="D1013" s="19"/>
      <c r="F1013" s="12"/>
    </row>
    <row r="1014" spans="3:6" s="2" customFormat="1" x14ac:dyDescent="0.2">
      <c r="C1014" s="12"/>
      <c r="D1014" s="19"/>
      <c r="F1014" s="12"/>
    </row>
    <row r="1015" spans="3:6" s="2" customFormat="1" x14ac:dyDescent="0.2">
      <c r="C1015" s="12"/>
      <c r="D1015" s="19"/>
      <c r="F1015" s="12"/>
    </row>
    <row r="1016" spans="3:6" s="2" customFormat="1" x14ac:dyDescent="0.2">
      <c r="C1016" s="12"/>
      <c r="D1016" s="19"/>
      <c r="F1016" s="12"/>
    </row>
    <row r="1017" spans="3:6" s="2" customFormat="1" x14ac:dyDescent="0.2">
      <c r="C1017" s="12"/>
      <c r="D1017" s="19"/>
      <c r="F1017" s="12"/>
    </row>
    <row r="1018" spans="3:6" s="2" customFormat="1" x14ac:dyDescent="0.2">
      <c r="C1018" s="12"/>
      <c r="D1018" s="19"/>
      <c r="F1018" s="12"/>
    </row>
    <row r="1019" spans="3:6" s="2" customFormat="1" x14ac:dyDescent="0.2">
      <c r="C1019" s="12"/>
      <c r="D1019" s="19"/>
      <c r="F1019" s="12"/>
    </row>
    <row r="1020" spans="3:6" s="2" customFormat="1" x14ac:dyDescent="0.2">
      <c r="C1020" s="12"/>
      <c r="D1020" s="19"/>
      <c r="F1020" s="12"/>
    </row>
    <row r="1021" spans="3:6" s="2" customFormat="1" x14ac:dyDescent="0.2">
      <c r="C1021" s="12"/>
      <c r="D1021" s="19"/>
      <c r="F1021" s="12"/>
    </row>
    <row r="1022" spans="3:6" s="2" customFormat="1" x14ac:dyDescent="0.2">
      <c r="C1022" s="12"/>
      <c r="D1022" s="19"/>
      <c r="F1022" s="12"/>
    </row>
    <row r="1023" spans="3:6" s="2" customFormat="1" x14ac:dyDescent="0.2">
      <c r="C1023" s="12"/>
      <c r="D1023" s="19"/>
      <c r="F1023" s="12"/>
    </row>
    <row r="1024" spans="3:6" s="2" customFormat="1" x14ac:dyDescent="0.2">
      <c r="C1024" s="12"/>
      <c r="D1024" s="19"/>
      <c r="F1024" s="12"/>
    </row>
    <row r="1025" spans="3:6" s="2" customFormat="1" x14ac:dyDescent="0.2">
      <c r="C1025" s="12"/>
      <c r="D1025" s="19"/>
      <c r="F1025" s="12"/>
    </row>
    <row r="1026" spans="3:6" s="2" customFormat="1" x14ac:dyDescent="0.2">
      <c r="C1026" s="12"/>
      <c r="D1026" s="19"/>
      <c r="F1026" s="12"/>
    </row>
    <row r="1027" spans="3:6" s="2" customFormat="1" x14ac:dyDescent="0.2">
      <c r="C1027" s="12"/>
      <c r="D1027" s="19"/>
      <c r="F1027" s="12"/>
    </row>
    <row r="1028" spans="3:6" s="2" customFormat="1" x14ac:dyDescent="0.2">
      <c r="C1028" s="12"/>
      <c r="D1028" s="19"/>
      <c r="F1028" s="12"/>
    </row>
    <row r="1029" spans="3:6" s="2" customFormat="1" x14ac:dyDescent="0.2">
      <c r="C1029" s="12"/>
      <c r="D1029" s="19"/>
      <c r="F1029" s="12"/>
    </row>
    <row r="1030" spans="3:6" s="2" customFormat="1" x14ac:dyDescent="0.2">
      <c r="C1030" s="12"/>
      <c r="D1030" s="19"/>
      <c r="F1030" s="12"/>
    </row>
    <row r="1031" spans="3:6" s="2" customFormat="1" x14ac:dyDescent="0.2">
      <c r="C1031" s="12"/>
      <c r="D1031" s="19"/>
      <c r="F1031" s="12"/>
    </row>
    <row r="1032" spans="3:6" s="2" customFormat="1" x14ac:dyDescent="0.2">
      <c r="C1032" s="12"/>
      <c r="D1032" s="19"/>
      <c r="F1032" s="12"/>
    </row>
    <row r="1033" spans="3:6" s="2" customFormat="1" x14ac:dyDescent="0.2">
      <c r="C1033" s="12"/>
      <c r="D1033" s="19"/>
      <c r="F1033" s="12"/>
    </row>
    <row r="1034" spans="3:6" s="2" customFormat="1" x14ac:dyDescent="0.2">
      <c r="C1034" s="12"/>
      <c r="D1034" s="19"/>
      <c r="F1034" s="12"/>
    </row>
    <row r="1035" spans="3:6" s="2" customFormat="1" x14ac:dyDescent="0.2">
      <c r="C1035" s="12"/>
      <c r="D1035" s="19"/>
      <c r="F1035" s="12"/>
    </row>
    <row r="1036" spans="3:6" s="2" customFormat="1" x14ac:dyDescent="0.2">
      <c r="C1036" s="12"/>
      <c r="D1036" s="19"/>
      <c r="F1036" s="12"/>
    </row>
    <row r="1037" spans="3:6" s="2" customFormat="1" x14ac:dyDescent="0.2">
      <c r="C1037" s="12"/>
      <c r="D1037" s="19"/>
      <c r="F1037" s="12"/>
    </row>
    <row r="1038" spans="3:6" s="2" customFormat="1" x14ac:dyDescent="0.2">
      <c r="C1038" s="12"/>
      <c r="D1038" s="19"/>
      <c r="F1038" s="12"/>
    </row>
    <row r="1039" spans="3:6" s="2" customFormat="1" x14ac:dyDescent="0.2">
      <c r="C1039" s="12"/>
      <c r="D1039" s="19"/>
      <c r="F1039" s="12"/>
    </row>
    <row r="1040" spans="3:6" s="2" customFormat="1" x14ac:dyDescent="0.2">
      <c r="C1040" s="12"/>
      <c r="D1040" s="19"/>
      <c r="F1040" s="12"/>
    </row>
    <row r="1041" spans="3:6" s="2" customFormat="1" x14ac:dyDescent="0.2">
      <c r="C1041" s="12"/>
      <c r="D1041" s="19"/>
      <c r="F1041" s="12"/>
    </row>
    <row r="1042" spans="3:6" s="2" customFormat="1" x14ac:dyDescent="0.2">
      <c r="C1042" s="12"/>
      <c r="D1042" s="19"/>
      <c r="F1042" s="12"/>
    </row>
    <row r="1043" spans="3:6" s="2" customFormat="1" x14ac:dyDescent="0.2">
      <c r="C1043" s="12"/>
      <c r="D1043" s="19"/>
      <c r="F1043" s="12"/>
    </row>
    <row r="1044" spans="3:6" s="2" customFormat="1" x14ac:dyDescent="0.2">
      <c r="C1044" s="12"/>
      <c r="D1044" s="19"/>
      <c r="F1044" s="12"/>
    </row>
    <row r="1045" spans="3:6" s="2" customFormat="1" x14ac:dyDescent="0.2">
      <c r="C1045" s="12"/>
      <c r="D1045" s="19"/>
      <c r="F1045" s="12"/>
    </row>
    <row r="1046" spans="3:6" s="2" customFormat="1" x14ac:dyDescent="0.2">
      <c r="C1046" s="12"/>
      <c r="D1046" s="19"/>
      <c r="F1046" s="12"/>
    </row>
    <row r="1047" spans="3:6" s="2" customFormat="1" x14ac:dyDescent="0.2">
      <c r="C1047" s="12"/>
      <c r="D1047" s="19"/>
      <c r="F1047" s="12"/>
    </row>
    <row r="1048" spans="3:6" s="2" customFormat="1" x14ac:dyDescent="0.2">
      <c r="C1048" s="12"/>
      <c r="D1048" s="19"/>
      <c r="F1048" s="12"/>
    </row>
    <row r="1049" spans="3:6" s="2" customFormat="1" x14ac:dyDescent="0.2">
      <c r="C1049" s="12"/>
      <c r="D1049" s="19"/>
      <c r="F1049" s="12"/>
    </row>
    <row r="1050" spans="3:6" s="2" customFormat="1" x14ac:dyDescent="0.2">
      <c r="C1050" s="12"/>
      <c r="D1050" s="19"/>
      <c r="F1050" s="12"/>
    </row>
    <row r="1051" spans="3:6" s="2" customFormat="1" x14ac:dyDescent="0.2">
      <c r="C1051" s="12"/>
      <c r="D1051" s="19"/>
      <c r="F1051" s="12"/>
    </row>
    <row r="1052" spans="3:6" s="2" customFormat="1" x14ac:dyDescent="0.2">
      <c r="C1052" s="12"/>
      <c r="D1052" s="19"/>
      <c r="F1052" s="12"/>
    </row>
    <row r="1053" spans="3:6" s="2" customFormat="1" x14ac:dyDescent="0.2">
      <c r="C1053" s="12"/>
      <c r="D1053" s="19"/>
      <c r="F1053" s="12"/>
    </row>
    <row r="1054" spans="3:6" s="2" customFormat="1" x14ac:dyDescent="0.2">
      <c r="C1054" s="12"/>
      <c r="D1054" s="19"/>
      <c r="F1054" s="12"/>
    </row>
    <row r="1055" spans="3:6" s="2" customFormat="1" x14ac:dyDescent="0.2">
      <c r="C1055" s="12"/>
      <c r="D1055" s="19"/>
      <c r="F1055" s="12"/>
    </row>
    <row r="1056" spans="3:6" s="2" customFormat="1" x14ac:dyDescent="0.2">
      <c r="C1056" s="12"/>
      <c r="D1056" s="19"/>
      <c r="F1056" s="12"/>
    </row>
    <row r="1057" spans="3:6" s="2" customFormat="1" x14ac:dyDescent="0.2">
      <c r="C1057" s="12"/>
      <c r="D1057" s="19"/>
      <c r="F1057" s="12"/>
    </row>
    <row r="1058" spans="3:6" s="2" customFormat="1" x14ac:dyDescent="0.2">
      <c r="C1058" s="12"/>
      <c r="D1058" s="19"/>
      <c r="F1058" s="12"/>
    </row>
    <row r="1059" spans="3:6" s="2" customFormat="1" x14ac:dyDescent="0.2">
      <c r="C1059" s="12"/>
      <c r="D1059" s="19"/>
      <c r="F1059" s="12"/>
    </row>
    <row r="1060" spans="3:6" s="2" customFormat="1" x14ac:dyDescent="0.2">
      <c r="C1060" s="12"/>
      <c r="D1060" s="19"/>
      <c r="F1060" s="12"/>
    </row>
    <row r="1061" spans="3:6" s="2" customFormat="1" x14ac:dyDescent="0.2">
      <c r="C1061" s="12"/>
      <c r="D1061" s="19"/>
      <c r="F1061" s="12"/>
    </row>
    <row r="1062" spans="3:6" s="2" customFormat="1" x14ac:dyDescent="0.2">
      <c r="C1062" s="12"/>
      <c r="D1062" s="19"/>
      <c r="F1062" s="12"/>
    </row>
    <row r="1063" spans="3:6" s="2" customFormat="1" x14ac:dyDescent="0.2">
      <c r="C1063" s="12"/>
      <c r="D1063" s="19"/>
      <c r="F1063" s="12"/>
    </row>
    <row r="1064" spans="3:6" s="2" customFormat="1" x14ac:dyDescent="0.2">
      <c r="C1064" s="12"/>
      <c r="D1064" s="19"/>
      <c r="F1064" s="12"/>
    </row>
    <row r="1065" spans="3:6" s="2" customFormat="1" x14ac:dyDescent="0.2">
      <c r="C1065" s="12"/>
      <c r="D1065" s="19"/>
      <c r="F1065" s="12"/>
    </row>
    <row r="1066" spans="3:6" s="2" customFormat="1" x14ac:dyDescent="0.2">
      <c r="C1066" s="12"/>
      <c r="D1066" s="19"/>
      <c r="F1066" s="12"/>
    </row>
    <row r="1067" spans="3:6" s="2" customFormat="1" x14ac:dyDescent="0.2">
      <c r="C1067" s="12"/>
      <c r="D1067" s="19"/>
      <c r="F1067" s="12"/>
    </row>
    <row r="1068" spans="3:6" s="2" customFormat="1" x14ac:dyDescent="0.2">
      <c r="C1068" s="12"/>
      <c r="D1068" s="19"/>
      <c r="F1068" s="12"/>
    </row>
    <row r="1069" spans="3:6" s="2" customFormat="1" x14ac:dyDescent="0.2">
      <c r="C1069" s="12"/>
      <c r="D1069" s="19"/>
      <c r="F1069" s="12"/>
    </row>
    <row r="1070" spans="3:6" s="2" customFormat="1" x14ac:dyDescent="0.2">
      <c r="C1070" s="12"/>
      <c r="D1070" s="19"/>
      <c r="F1070" s="12"/>
    </row>
    <row r="1071" spans="3:6" s="2" customFormat="1" x14ac:dyDescent="0.2">
      <c r="C1071" s="12"/>
      <c r="D1071" s="19"/>
      <c r="F1071" s="12"/>
    </row>
    <row r="1072" spans="3:6" s="2" customFormat="1" x14ac:dyDescent="0.2">
      <c r="C1072" s="12"/>
      <c r="D1072" s="19"/>
      <c r="F1072" s="12"/>
    </row>
    <row r="1073" spans="3:6" s="2" customFormat="1" x14ac:dyDescent="0.2">
      <c r="C1073" s="12"/>
      <c r="D1073" s="19"/>
      <c r="F1073" s="12"/>
    </row>
    <row r="1074" spans="3:6" s="2" customFormat="1" x14ac:dyDescent="0.2">
      <c r="C1074" s="12"/>
      <c r="D1074" s="19"/>
      <c r="F1074" s="12"/>
    </row>
    <row r="1075" spans="3:6" s="2" customFormat="1" x14ac:dyDescent="0.2">
      <c r="C1075" s="12"/>
      <c r="D1075" s="19"/>
      <c r="F1075" s="12"/>
    </row>
    <row r="1076" spans="3:6" s="2" customFormat="1" x14ac:dyDescent="0.2">
      <c r="C1076" s="12"/>
      <c r="D1076" s="19"/>
      <c r="F1076" s="12"/>
    </row>
    <row r="1077" spans="3:6" s="2" customFormat="1" x14ac:dyDescent="0.2">
      <c r="C1077" s="12"/>
      <c r="D1077" s="19"/>
      <c r="F1077" s="12"/>
    </row>
    <row r="1078" spans="3:6" s="2" customFormat="1" x14ac:dyDescent="0.2">
      <c r="C1078" s="12"/>
      <c r="D1078" s="19"/>
      <c r="F1078" s="12"/>
    </row>
    <row r="1079" spans="3:6" s="2" customFormat="1" x14ac:dyDescent="0.2">
      <c r="C1079" s="12"/>
      <c r="D1079" s="19"/>
      <c r="F1079" s="12"/>
    </row>
    <row r="1080" spans="3:6" s="2" customFormat="1" x14ac:dyDescent="0.2">
      <c r="C1080" s="12"/>
      <c r="D1080" s="19"/>
      <c r="F1080" s="12"/>
    </row>
    <row r="1081" spans="3:6" s="2" customFormat="1" x14ac:dyDescent="0.2">
      <c r="C1081" s="12"/>
      <c r="D1081" s="19"/>
      <c r="F1081" s="12"/>
    </row>
    <row r="1082" spans="3:6" s="2" customFormat="1" x14ac:dyDescent="0.2">
      <c r="C1082" s="12"/>
      <c r="D1082" s="19"/>
      <c r="F1082" s="12"/>
    </row>
    <row r="1083" spans="3:6" s="2" customFormat="1" x14ac:dyDescent="0.2">
      <c r="C1083" s="12"/>
      <c r="D1083" s="19"/>
      <c r="F1083" s="12"/>
    </row>
    <row r="1084" spans="3:6" s="2" customFormat="1" x14ac:dyDescent="0.2">
      <c r="C1084" s="12"/>
      <c r="D1084" s="19"/>
      <c r="F1084" s="12"/>
    </row>
    <row r="1085" spans="3:6" s="2" customFormat="1" x14ac:dyDescent="0.2">
      <c r="C1085" s="12"/>
      <c r="D1085" s="19"/>
      <c r="F1085" s="12"/>
    </row>
    <row r="1086" spans="3:6" s="2" customFormat="1" x14ac:dyDescent="0.2">
      <c r="C1086" s="12"/>
      <c r="D1086" s="19"/>
      <c r="F1086" s="12"/>
    </row>
    <row r="1087" spans="3:6" s="2" customFormat="1" x14ac:dyDescent="0.2">
      <c r="C1087" s="12"/>
      <c r="D1087" s="19"/>
      <c r="F1087" s="12"/>
    </row>
    <row r="1088" spans="3:6" s="2" customFormat="1" x14ac:dyDescent="0.2">
      <c r="C1088" s="12"/>
      <c r="D1088" s="19"/>
      <c r="F1088" s="12"/>
    </row>
    <row r="1089" spans="3:6" s="2" customFormat="1" x14ac:dyDescent="0.2">
      <c r="C1089" s="12"/>
      <c r="D1089" s="19"/>
      <c r="F1089" s="12"/>
    </row>
    <row r="1090" spans="3:6" s="2" customFormat="1" x14ac:dyDescent="0.2">
      <c r="C1090" s="12"/>
      <c r="D1090" s="19"/>
      <c r="F1090" s="12"/>
    </row>
    <row r="1091" spans="3:6" s="2" customFormat="1" x14ac:dyDescent="0.2">
      <c r="C1091" s="12"/>
      <c r="D1091" s="19"/>
      <c r="F1091" s="12"/>
    </row>
    <row r="1092" spans="3:6" s="2" customFormat="1" x14ac:dyDescent="0.2">
      <c r="C1092" s="12"/>
      <c r="D1092" s="19"/>
      <c r="F1092" s="12"/>
    </row>
    <row r="1093" spans="3:6" s="2" customFormat="1" x14ac:dyDescent="0.2">
      <c r="C1093" s="12"/>
      <c r="D1093" s="19"/>
      <c r="F1093" s="12"/>
    </row>
    <row r="1094" spans="3:6" s="2" customFormat="1" x14ac:dyDescent="0.2">
      <c r="C1094" s="12"/>
      <c r="D1094" s="19"/>
      <c r="F1094" s="12"/>
    </row>
    <row r="1095" spans="3:6" s="2" customFormat="1" x14ac:dyDescent="0.2">
      <c r="C1095" s="12"/>
      <c r="D1095" s="19"/>
      <c r="F1095" s="12"/>
    </row>
    <row r="1096" spans="3:6" s="2" customFormat="1" x14ac:dyDescent="0.2">
      <c r="C1096" s="12"/>
      <c r="D1096" s="19"/>
      <c r="F1096" s="12"/>
    </row>
    <row r="1097" spans="3:6" s="2" customFormat="1" x14ac:dyDescent="0.2">
      <c r="C1097" s="12"/>
      <c r="D1097" s="19"/>
      <c r="F1097" s="12"/>
    </row>
    <row r="1098" spans="3:6" s="2" customFormat="1" x14ac:dyDescent="0.2">
      <c r="C1098" s="12"/>
      <c r="D1098" s="19"/>
      <c r="F1098" s="12"/>
    </row>
    <row r="1099" spans="3:6" s="2" customFormat="1" x14ac:dyDescent="0.2">
      <c r="C1099" s="12"/>
      <c r="D1099" s="19"/>
      <c r="F1099" s="12"/>
    </row>
    <row r="1100" spans="3:6" s="2" customFormat="1" x14ac:dyDescent="0.2">
      <c r="C1100" s="12"/>
      <c r="D1100" s="19"/>
      <c r="F1100" s="12"/>
    </row>
    <row r="1101" spans="3:6" s="2" customFormat="1" x14ac:dyDescent="0.2">
      <c r="C1101" s="12"/>
      <c r="D1101" s="19"/>
      <c r="F1101" s="12"/>
    </row>
    <row r="1102" spans="3:6" s="2" customFormat="1" x14ac:dyDescent="0.2">
      <c r="C1102" s="12"/>
      <c r="D1102" s="19"/>
      <c r="F1102" s="12"/>
    </row>
    <row r="1103" spans="3:6" s="2" customFormat="1" x14ac:dyDescent="0.2">
      <c r="C1103" s="12"/>
      <c r="D1103" s="19"/>
      <c r="F1103" s="12"/>
    </row>
    <row r="1104" spans="3:6" s="2" customFormat="1" x14ac:dyDescent="0.2">
      <c r="C1104" s="12"/>
      <c r="D1104" s="19"/>
      <c r="F1104" s="12"/>
    </row>
    <row r="1105" spans="3:6" s="2" customFormat="1" x14ac:dyDescent="0.2">
      <c r="C1105" s="12"/>
      <c r="D1105" s="19"/>
      <c r="F1105" s="12"/>
    </row>
    <row r="1106" spans="3:6" s="2" customFormat="1" x14ac:dyDescent="0.2">
      <c r="C1106" s="12"/>
      <c r="D1106" s="19"/>
      <c r="F1106" s="12"/>
    </row>
    <row r="1107" spans="3:6" s="2" customFormat="1" x14ac:dyDescent="0.2">
      <c r="C1107" s="12"/>
      <c r="D1107" s="19"/>
      <c r="F1107" s="12"/>
    </row>
    <row r="1108" spans="3:6" s="2" customFormat="1" x14ac:dyDescent="0.2">
      <c r="C1108" s="12"/>
      <c r="D1108" s="19"/>
      <c r="F1108" s="12"/>
    </row>
    <row r="1109" spans="3:6" s="2" customFormat="1" x14ac:dyDescent="0.2">
      <c r="C1109" s="12"/>
      <c r="D1109" s="19"/>
      <c r="F1109" s="12"/>
    </row>
    <row r="1110" spans="3:6" s="2" customFormat="1" x14ac:dyDescent="0.2">
      <c r="C1110" s="12"/>
      <c r="D1110" s="19"/>
      <c r="F1110" s="12"/>
    </row>
    <row r="1111" spans="3:6" s="2" customFormat="1" x14ac:dyDescent="0.2">
      <c r="C1111" s="12"/>
      <c r="D1111" s="19"/>
      <c r="F1111" s="12"/>
    </row>
    <row r="1112" spans="3:6" s="2" customFormat="1" x14ac:dyDescent="0.2">
      <c r="C1112" s="12"/>
      <c r="D1112" s="19"/>
      <c r="F1112" s="12"/>
    </row>
    <row r="1113" spans="3:6" s="2" customFormat="1" x14ac:dyDescent="0.2">
      <c r="C1113" s="12"/>
      <c r="D1113" s="19"/>
      <c r="F1113" s="12"/>
    </row>
    <row r="1114" spans="3:6" s="2" customFormat="1" x14ac:dyDescent="0.2">
      <c r="C1114" s="12"/>
      <c r="D1114" s="19"/>
      <c r="F1114" s="12"/>
    </row>
    <row r="1115" spans="3:6" s="2" customFormat="1" x14ac:dyDescent="0.2">
      <c r="C1115" s="12"/>
      <c r="D1115" s="19"/>
      <c r="F1115" s="12"/>
    </row>
    <row r="1116" spans="3:6" s="2" customFormat="1" x14ac:dyDescent="0.2">
      <c r="C1116" s="12"/>
      <c r="D1116" s="19"/>
      <c r="F1116" s="12"/>
    </row>
    <row r="1117" spans="3:6" s="2" customFormat="1" x14ac:dyDescent="0.2">
      <c r="C1117" s="12"/>
      <c r="D1117" s="19"/>
      <c r="F1117" s="12"/>
    </row>
    <row r="1118" spans="3:6" s="2" customFormat="1" x14ac:dyDescent="0.2">
      <c r="C1118" s="12"/>
      <c r="D1118" s="19"/>
      <c r="F1118" s="12"/>
    </row>
    <row r="1119" spans="3:6" s="2" customFormat="1" x14ac:dyDescent="0.2">
      <c r="C1119" s="12"/>
      <c r="D1119" s="19"/>
      <c r="F1119" s="12"/>
    </row>
    <row r="1120" spans="3:6" s="2" customFormat="1" x14ac:dyDescent="0.2">
      <c r="C1120" s="12"/>
      <c r="D1120" s="19"/>
      <c r="F1120" s="12"/>
    </row>
    <row r="1121" spans="3:6" s="2" customFormat="1" x14ac:dyDescent="0.2">
      <c r="C1121" s="12"/>
      <c r="D1121" s="19"/>
      <c r="F1121" s="12"/>
    </row>
    <row r="1122" spans="3:6" s="2" customFormat="1" x14ac:dyDescent="0.2">
      <c r="C1122" s="12"/>
      <c r="D1122" s="19"/>
      <c r="F1122" s="12"/>
    </row>
    <row r="1123" spans="3:6" s="2" customFormat="1" x14ac:dyDescent="0.2">
      <c r="C1123" s="12"/>
      <c r="D1123" s="19"/>
      <c r="F1123" s="12"/>
    </row>
    <row r="1124" spans="3:6" s="2" customFormat="1" x14ac:dyDescent="0.2">
      <c r="C1124" s="12"/>
      <c r="D1124" s="19"/>
      <c r="F1124" s="12"/>
    </row>
    <row r="1125" spans="3:6" s="2" customFormat="1" x14ac:dyDescent="0.2">
      <c r="C1125" s="12"/>
      <c r="D1125" s="19"/>
      <c r="F1125" s="12"/>
    </row>
    <row r="1126" spans="3:6" s="2" customFormat="1" x14ac:dyDescent="0.2">
      <c r="C1126" s="12"/>
      <c r="D1126" s="19"/>
      <c r="F1126" s="12"/>
    </row>
    <row r="1127" spans="3:6" s="2" customFormat="1" x14ac:dyDescent="0.2">
      <c r="C1127" s="12"/>
      <c r="D1127" s="19"/>
      <c r="F1127" s="12"/>
    </row>
    <row r="1128" spans="3:6" s="2" customFormat="1" x14ac:dyDescent="0.2">
      <c r="C1128" s="12"/>
      <c r="D1128" s="19"/>
      <c r="F1128" s="12"/>
    </row>
    <row r="1129" spans="3:6" s="2" customFormat="1" x14ac:dyDescent="0.2">
      <c r="C1129" s="12"/>
      <c r="D1129" s="19"/>
      <c r="F1129" s="12"/>
    </row>
    <row r="1130" spans="3:6" s="2" customFormat="1" x14ac:dyDescent="0.2">
      <c r="C1130" s="12"/>
      <c r="D1130" s="19"/>
      <c r="F1130" s="12"/>
    </row>
    <row r="1131" spans="3:6" s="2" customFormat="1" x14ac:dyDescent="0.2">
      <c r="C1131" s="12"/>
      <c r="D1131" s="19"/>
      <c r="F1131" s="12"/>
    </row>
    <row r="1132" spans="3:6" s="2" customFormat="1" x14ac:dyDescent="0.2">
      <c r="C1132" s="12"/>
      <c r="D1132" s="19"/>
      <c r="F1132" s="12"/>
    </row>
    <row r="1133" spans="3:6" s="2" customFormat="1" x14ac:dyDescent="0.2">
      <c r="C1133" s="12"/>
      <c r="D1133" s="19"/>
      <c r="F1133" s="12"/>
    </row>
    <row r="1134" spans="3:6" s="2" customFormat="1" x14ac:dyDescent="0.2">
      <c r="C1134" s="12"/>
      <c r="D1134" s="19"/>
      <c r="F1134" s="12"/>
    </row>
    <row r="1135" spans="3:6" s="2" customFormat="1" x14ac:dyDescent="0.2">
      <c r="C1135" s="12"/>
      <c r="D1135" s="19"/>
      <c r="F1135" s="12"/>
    </row>
    <row r="1136" spans="3:6" s="2" customFormat="1" x14ac:dyDescent="0.2">
      <c r="C1136" s="12"/>
      <c r="D1136" s="19"/>
      <c r="F1136" s="12"/>
    </row>
    <row r="1137" spans="3:6" s="2" customFormat="1" x14ac:dyDescent="0.2">
      <c r="C1137" s="12"/>
      <c r="D1137" s="19"/>
      <c r="F1137" s="12"/>
    </row>
    <row r="1138" spans="3:6" s="2" customFormat="1" x14ac:dyDescent="0.2">
      <c r="C1138" s="12"/>
      <c r="D1138" s="19"/>
      <c r="F1138" s="12"/>
    </row>
    <row r="1139" spans="3:6" s="2" customFormat="1" x14ac:dyDescent="0.2">
      <c r="C1139" s="12"/>
      <c r="D1139" s="19"/>
      <c r="F1139" s="12"/>
    </row>
    <row r="1140" spans="3:6" s="2" customFormat="1" x14ac:dyDescent="0.2">
      <c r="C1140" s="12"/>
      <c r="D1140" s="19"/>
      <c r="F1140" s="12"/>
    </row>
    <row r="1141" spans="3:6" s="2" customFormat="1" x14ac:dyDescent="0.2">
      <c r="C1141" s="12"/>
      <c r="D1141" s="19"/>
      <c r="F1141" s="12"/>
    </row>
    <row r="1142" spans="3:6" s="2" customFormat="1" x14ac:dyDescent="0.2">
      <c r="C1142" s="12"/>
      <c r="D1142" s="19"/>
      <c r="F1142" s="12"/>
    </row>
    <row r="1143" spans="3:6" s="2" customFormat="1" x14ac:dyDescent="0.2">
      <c r="C1143" s="12"/>
      <c r="D1143" s="19"/>
      <c r="F1143" s="12"/>
    </row>
    <row r="1144" spans="3:6" s="2" customFormat="1" x14ac:dyDescent="0.2">
      <c r="C1144" s="12"/>
      <c r="D1144" s="19"/>
      <c r="F1144" s="12"/>
    </row>
    <row r="1145" spans="3:6" s="2" customFormat="1" x14ac:dyDescent="0.2">
      <c r="C1145" s="12"/>
      <c r="D1145" s="19"/>
      <c r="F1145" s="12"/>
    </row>
    <row r="1146" spans="3:6" s="2" customFormat="1" x14ac:dyDescent="0.2">
      <c r="C1146" s="12"/>
      <c r="D1146" s="19"/>
      <c r="F1146" s="12"/>
    </row>
    <row r="1147" spans="3:6" s="2" customFormat="1" x14ac:dyDescent="0.2">
      <c r="C1147" s="12"/>
      <c r="D1147" s="19"/>
      <c r="F1147" s="12"/>
    </row>
    <row r="1148" spans="3:6" s="2" customFormat="1" x14ac:dyDescent="0.2">
      <c r="C1148" s="12"/>
      <c r="D1148" s="19"/>
      <c r="F1148" s="12"/>
    </row>
    <row r="1149" spans="3:6" s="2" customFormat="1" x14ac:dyDescent="0.2">
      <c r="C1149" s="12"/>
      <c r="D1149" s="19"/>
      <c r="F1149" s="12"/>
    </row>
    <row r="1150" spans="3:6" s="2" customFormat="1" x14ac:dyDescent="0.2">
      <c r="C1150" s="12"/>
      <c r="D1150" s="19"/>
      <c r="F1150" s="12"/>
    </row>
    <row r="1151" spans="3:6" s="2" customFormat="1" x14ac:dyDescent="0.2">
      <c r="C1151" s="12"/>
      <c r="D1151" s="19"/>
      <c r="F1151" s="12"/>
    </row>
    <row r="1152" spans="3:6" s="2" customFormat="1" x14ac:dyDescent="0.2">
      <c r="C1152" s="12"/>
      <c r="D1152" s="19"/>
      <c r="F1152" s="12"/>
    </row>
    <row r="1153" spans="3:6" s="2" customFormat="1" x14ac:dyDescent="0.2">
      <c r="C1153" s="12"/>
      <c r="D1153" s="19"/>
      <c r="F1153" s="12"/>
    </row>
    <row r="1154" spans="3:6" s="2" customFormat="1" x14ac:dyDescent="0.2">
      <c r="C1154" s="12"/>
      <c r="D1154" s="19"/>
      <c r="F1154" s="12"/>
    </row>
    <row r="1155" spans="3:6" s="2" customFormat="1" x14ac:dyDescent="0.2">
      <c r="C1155" s="12"/>
      <c r="D1155" s="19"/>
      <c r="F1155" s="12"/>
    </row>
    <row r="1156" spans="3:6" s="2" customFormat="1" x14ac:dyDescent="0.2">
      <c r="C1156" s="12"/>
      <c r="D1156" s="19"/>
      <c r="F1156" s="12"/>
    </row>
    <row r="1157" spans="3:6" s="2" customFormat="1" x14ac:dyDescent="0.2">
      <c r="C1157" s="12"/>
      <c r="D1157" s="19"/>
      <c r="F1157" s="12"/>
    </row>
    <row r="1158" spans="3:6" s="2" customFormat="1" x14ac:dyDescent="0.2">
      <c r="C1158" s="12"/>
      <c r="D1158" s="19"/>
      <c r="F1158" s="12"/>
    </row>
    <row r="1159" spans="3:6" s="2" customFormat="1" x14ac:dyDescent="0.2">
      <c r="C1159" s="12"/>
      <c r="D1159" s="19"/>
      <c r="F1159" s="12"/>
    </row>
    <row r="1160" spans="3:6" s="2" customFormat="1" x14ac:dyDescent="0.2">
      <c r="C1160" s="12"/>
      <c r="D1160" s="19"/>
      <c r="F1160" s="12"/>
    </row>
    <row r="1161" spans="3:6" s="2" customFormat="1" x14ac:dyDescent="0.2">
      <c r="C1161" s="12"/>
      <c r="D1161" s="19"/>
      <c r="F1161" s="12"/>
    </row>
    <row r="1162" spans="3:6" s="2" customFormat="1" x14ac:dyDescent="0.2">
      <c r="C1162" s="12"/>
      <c r="D1162" s="19"/>
      <c r="F1162" s="12"/>
    </row>
    <row r="1163" spans="3:6" s="2" customFormat="1" x14ac:dyDescent="0.2">
      <c r="C1163" s="12"/>
      <c r="D1163" s="19"/>
      <c r="F1163" s="12"/>
    </row>
    <row r="1164" spans="3:6" s="2" customFormat="1" x14ac:dyDescent="0.2">
      <c r="C1164" s="12"/>
      <c r="D1164" s="19"/>
      <c r="F1164" s="12"/>
    </row>
    <row r="1165" spans="3:6" s="2" customFormat="1" x14ac:dyDescent="0.2">
      <c r="C1165" s="12"/>
      <c r="D1165" s="19"/>
      <c r="F1165" s="12"/>
    </row>
    <row r="1166" spans="3:6" s="2" customFormat="1" x14ac:dyDescent="0.2">
      <c r="C1166" s="12"/>
      <c r="D1166" s="19"/>
      <c r="F1166" s="12"/>
    </row>
    <row r="1167" spans="3:6" s="2" customFormat="1" x14ac:dyDescent="0.2">
      <c r="C1167" s="12"/>
      <c r="D1167" s="19"/>
      <c r="F1167" s="12"/>
    </row>
    <row r="1168" spans="3:6" s="2" customFormat="1" x14ac:dyDescent="0.2">
      <c r="C1168" s="12"/>
      <c r="D1168" s="19"/>
      <c r="F1168" s="12"/>
    </row>
    <row r="1169" spans="3:6" s="2" customFormat="1" x14ac:dyDescent="0.2">
      <c r="C1169" s="12"/>
      <c r="D1169" s="19"/>
      <c r="F1169" s="12"/>
    </row>
    <row r="1170" spans="3:6" s="2" customFormat="1" x14ac:dyDescent="0.2">
      <c r="C1170" s="12"/>
      <c r="D1170" s="19"/>
      <c r="F1170" s="12"/>
    </row>
    <row r="1171" spans="3:6" s="2" customFormat="1" x14ac:dyDescent="0.2">
      <c r="C1171" s="12"/>
      <c r="D1171" s="19"/>
      <c r="F1171" s="12"/>
    </row>
    <row r="1172" spans="3:6" s="2" customFormat="1" x14ac:dyDescent="0.2">
      <c r="C1172" s="12"/>
      <c r="D1172" s="19"/>
      <c r="F1172" s="12"/>
    </row>
    <row r="1173" spans="3:6" s="2" customFormat="1" x14ac:dyDescent="0.2">
      <c r="C1173" s="12"/>
      <c r="D1173" s="19"/>
      <c r="F1173" s="12"/>
    </row>
    <row r="1174" spans="3:6" s="2" customFormat="1" x14ac:dyDescent="0.2">
      <c r="C1174" s="12"/>
      <c r="D1174" s="19"/>
      <c r="F1174" s="12"/>
    </row>
    <row r="1175" spans="3:6" s="2" customFormat="1" x14ac:dyDescent="0.2">
      <c r="C1175" s="12"/>
      <c r="D1175" s="19"/>
      <c r="F1175" s="12"/>
    </row>
    <row r="1176" spans="3:6" s="2" customFormat="1" x14ac:dyDescent="0.2">
      <c r="C1176" s="12"/>
      <c r="D1176" s="19"/>
      <c r="F1176" s="12"/>
    </row>
    <row r="1177" spans="3:6" s="2" customFormat="1" x14ac:dyDescent="0.2">
      <c r="C1177" s="12"/>
      <c r="D1177" s="19"/>
      <c r="F1177" s="12"/>
    </row>
    <row r="1178" spans="3:6" s="2" customFormat="1" x14ac:dyDescent="0.2">
      <c r="C1178" s="12"/>
      <c r="D1178" s="19"/>
      <c r="F1178" s="12"/>
    </row>
    <row r="1179" spans="3:6" s="2" customFormat="1" x14ac:dyDescent="0.2">
      <c r="C1179" s="12"/>
      <c r="D1179" s="19"/>
      <c r="F1179" s="12"/>
    </row>
    <row r="1180" spans="3:6" s="2" customFormat="1" x14ac:dyDescent="0.2">
      <c r="C1180" s="12"/>
      <c r="D1180" s="19"/>
      <c r="F1180" s="12"/>
    </row>
    <row r="1181" spans="3:6" s="2" customFormat="1" x14ac:dyDescent="0.2">
      <c r="C1181" s="12"/>
      <c r="D1181" s="19"/>
      <c r="F1181" s="12"/>
    </row>
    <row r="1182" spans="3:6" s="2" customFormat="1" x14ac:dyDescent="0.2">
      <c r="C1182" s="12"/>
      <c r="D1182" s="19"/>
      <c r="F1182" s="12"/>
    </row>
    <row r="1183" spans="3:6" s="2" customFormat="1" x14ac:dyDescent="0.2">
      <c r="C1183" s="12"/>
      <c r="D1183" s="19"/>
      <c r="F1183" s="12"/>
    </row>
    <row r="1184" spans="3:6" s="2" customFormat="1" x14ac:dyDescent="0.2">
      <c r="C1184" s="12"/>
      <c r="D1184" s="19"/>
      <c r="F1184" s="12"/>
    </row>
    <row r="1185" spans="3:6" s="2" customFormat="1" x14ac:dyDescent="0.2">
      <c r="C1185" s="12"/>
      <c r="D1185" s="19"/>
      <c r="F1185" s="12"/>
    </row>
    <row r="1186" spans="3:6" s="2" customFormat="1" x14ac:dyDescent="0.2">
      <c r="C1186" s="12"/>
      <c r="D1186" s="19"/>
      <c r="F1186" s="12"/>
    </row>
    <row r="1187" spans="3:6" s="2" customFormat="1" x14ac:dyDescent="0.2">
      <c r="C1187" s="12"/>
      <c r="D1187" s="19"/>
      <c r="F1187" s="12"/>
    </row>
    <row r="1188" spans="3:6" s="2" customFormat="1" x14ac:dyDescent="0.2">
      <c r="C1188" s="12"/>
      <c r="D1188" s="19"/>
      <c r="F1188" s="12"/>
    </row>
    <row r="1189" spans="3:6" s="2" customFormat="1" x14ac:dyDescent="0.2">
      <c r="C1189" s="12"/>
      <c r="D1189" s="19"/>
      <c r="F1189" s="12"/>
    </row>
    <row r="1190" spans="3:6" s="2" customFormat="1" x14ac:dyDescent="0.2">
      <c r="C1190" s="12"/>
      <c r="D1190" s="19"/>
      <c r="F1190" s="12"/>
    </row>
    <row r="1191" spans="3:6" s="2" customFormat="1" x14ac:dyDescent="0.2">
      <c r="C1191" s="12"/>
      <c r="D1191" s="19"/>
      <c r="F1191" s="12"/>
    </row>
    <row r="1192" spans="3:6" s="2" customFormat="1" x14ac:dyDescent="0.2">
      <c r="C1192" s="12"/>
      <c r="D1192" s="19"/>
      <c r="F1192" s="12"/>
    </row>
    <row r="1193" spans="3:6" s="2" customFormat="1" x14ac:dyDescent="0.2">
      <c r="C1193" s="12"/>
      <c r="D1193" s="19"/>
      <c r="F1193" s="12"/>
    </row>
    <row r="1194" spans="3:6" s="2" customFormat="1" x14ac:dyDescent="0.2">
      <c r="C1194" s="12"/>
      <c r="D1194" s="19"/>
      <c r="F1194" s="12"/>
    </row>
    <row r="1195" spans="3:6" s="2" customFormat="1" x14ac:dyDescent="0.2">
      <c r="C1195" s="12"/>
      <c r="D1195" s="19"/>
      <c r="F1195" s="12"/>
    </row>
    <row r="1196" spans="3:6" s="2" customFormat="1" x14ac:dyDescent="0.2">
      <c r="C1196" s="12"/>
      <c r="D1196" s="19"/>
      <c r="F1196" s="12"/>
    </row>
    <row r="1197" spans="3:6" s="2" customFormat="1" x14ac:dyDescent="0.2">
      <c r="C1197" s="12"/>
      <c r="D1197" s="19"/>
      <c r="F1197" s="12"/>
    </row>
    <row r="1198" spans="3:6" s="2" customFormat="1" x14ac:dyDescent="0.2">
      <c r="C1198" s="12"/>
      <c r="D1198" s="19"/>
      <c r="F1198" s="12"/>
    </row>
    <row r="1199" spans="3:6" s="2" customFormat="1" x14ac:dyDescent="0.2">
      <c r="C1199" s="12"/>
      <c r="D1199" s="19"/>
      <c r="F1199" s="12"/>
    </row>
    <row r="1200" spans="3:6" s="2" customFormat="1" x14ac:dyDescent="0.2">
      <c r="C1200" s="12"/>
      <c r="D1200" s="19"/>
      <c r="F1200" s="12"/>
    </row>
    <row r="1201" spans="3:6" s="2" customFormat="1" x14ac:dyDescent="0.2">
      <c r="C1201" s="12"/>
      <c r="D1201" s="19"/>
      <c r="F1201" s="12"/>
    </row>
    <row r="1202" spans="3:6" s="2" customFormat="1" x14ac:dyDescent="0.2">
      <c r="C1202" s="12"/>
      <c r="D1202" s="19"/>
      <c r="F1202" s="12"/>
    </row>
    <row r="1203" spans="3:6" s="2" customFormat="1" x14ac:dyDescent="0.2">
      <c r="C1203" s="12"/>
      <c r="D1203" s="19"/>
      <c r="F1203" s="12"/>
    </row>
    <row r="1204" spans="3:6" s="2" customFormat="1" x14ac:dyDescent="0.2">
      <c r="C1204" s="12"/>
      <c r="D1204" s="19"/>
      <c r="F1204" s="12"/>
    </row>
    <row r="1205" spans="3:6" s="2" customFormat="1" x14ac:dyDescent="0.2">
      <c r="C1205" s="12"/>
      <c r="D1205" s="19"/>
      <c r="F1205" s="12"/>
    </row>
    <row r="1206" spans="3:6" s="2" customFormat="1" x14ac:dyDescent="0.2">
      <c r="C1206" s="12"/>
      <c r="D1206" s="19"/>
      <c r="F1206" s="12"/>
    </row>
    <row r="1207" spans="3:6" s="2" customFormat="1" x14ac:dyDescent="0.2">
      <c r="C1207" s="12"/>
      <c r="D1207" s="19"/>
      <c r="F1207" s="12"/>
    </row>
    <row r="1208" spans="3:6" s="2" customFormat="1" x14ac:dyDescent="0.2">
      <c r="C1208" s="12"/>
      <c r="D1208" s="19"/>
      <c r="F1208" s="12"/>
    </row>
    <row r="1209" spans="3:6" s="2" customFormat="1" x14ac:dyDescent="0.2">
      <c r="C1209" s="12"/>
      <c r="D1209" s="19"/>
      <c r="F1209" s="12"/>
    </row>
    <row r="1210" spans="3:6" s="2" customFormat="1" x14ac:dyDescent="0.2">
      <c r="C1210" s="12"/>
      <c r="D1210" s="19"/>
      <c r="F1210" s="12"/>
    </row>
    <row r="1211" spans="3:6" s="2" customFormat="1" x14ac:dyDescent="0.2">
      <c r="C1211" s="12"/>
      <c r="D1211" s="19"/>
      <c r="F1211" s="12"/>
    </row>
    <row r="1212" spans="3:6" s="2" customFormat="1" x14ac:dyDescent="0.2">
      <c r="C1212" s="12"/>
      <c r="D1212" s="19"/>
      <c r="F1212" s="12"/>
    </row>
    <row r="1213" spans="3:6" s="2" customFormat="1" x14ac:dyDescent="0.2">
      <c r="C1213" s="12"/>
      <c r="D1213" s="19"/>
      <c r="F1213" s="12"/>
    </row>
    <row r="1214" spans="3:6" s="2" customFormat="1" x14ac:dyDescent="0.2">
      <c r="C1214" s="12"/>
      <c r="D1214" s="19"/>
      <c r="F1214" s="12"/>
    </row>
    <row r="1215" spans="3:6" s="2" customFormat="1" x14ac:dyDescent="0.2">
      <c r="C1215" s="12"/>
      <c r="D1215" s="19"/>
      <c r="F1215" s="12"/>
    </row>
    <row r="1216" spans="3:6" s="2" customFormat="1" x14ac:dyDescent="0.2">
      <c r="C1216" s="12"/>
      <c r="D1216" s="19"/>
      <c r="F1216" s="12"/>
    </row>
    <row r="1217" spans="3:6" s="2" customFormat="1" x14ac:dyDescent="0.2">
      <c r="C1217" s="12"/>
      <c r="D1217" s="19"/>
      <c r="F1217" s="12"/>
    </row>
    <row r="1218" spans="3:6" s="2" customFormat="1" x14ac:dyDescent="0.2">
      <c r="C1218" s="12"/>
      <c r="D1218" s="19"/>
      <c r="F1218" s="12"/>
    </row>
    <row r="1219" spans="3:6" s="2" customFormat="1" x14ac:dyDescent="0.2">
      <c r="C1219" s="12"/>
      <c r="D1219" s="19"/>
      <c r="F1219" s="12"/>
    </row>
    <row r="1220" spans="3:6" s="2" customFormat="1" x14ac:dyDescent="0.2">
      <c r="C1220" s="12"/>
      <c r="D1220" s="19"/>
      <c r="F1220" s="12"/>
    </row>
    <row r="1221" spans="3:6" s="2" customFormat="1" x14ac:dyDescent="0.2">
      <c r="C1221" s="12"/>
      <c r="D1221" s="19"/>
      <c r="F1221" s="12"/>
    </row>
    <row r="1222" spans="3:6" s="2" customFormat="1" x14ac:dyDescent="0.2">
      <c r="C1222" s="12"/>
      <c r="D1222" s="19"/>
      <c r="F1222" s="12"/>
    </row>
    <row r="1223" spans="3:6" s="2" customFormat="1" x14ac:dyDescent="0.2">
      <c r="C1223" s="12"/>
      <c r="D1223" s="19"/>
      <c r="F1223" s="12"/>
    </row>
    <row r="1224" spans="3:6" s="2" customFormat="1" x14ac:dyDescent="0.2">
      <c r="C1224" s="12"/>
      <c r="D1224" s="19"/>
      <c r="F1224" s="12"/>
    </row>
    <row r="1225" spans="3:6" s="2" customFormat="1" x14ac:dyDescent="0.2">
      <c r="C1225" s="12"/>
      <c r="D1225" s="19"/>
      <c r="F1225" s="12"/>
    </row>
    <row r="1226" spans="3:6" s="2" customFormat="1" x14ac:dyDescent="0.2">
      <c r="C1226" s="12"/>
      <c r="D1226" s="19"/>
      <c r="F1226" s="12"/>
    </row>
    <row r="1227" spans="3:6" s="2" customFormat="1" x14ac:dyDescent="0.2">
      <c r="C1227" s="12"/>
      <c r="D1227" s="19"/>
      <c r="F1227" s="12"/>
    </row>
    <row r="1228" spans="3:6" s="2" customFormat="1" x14ac:dyDescent="0.2">
      <c r="C1228" s="12"/>
      <c r="D1228" s="19"/>
      <c r="F1228" s="12"/>
    </row>
    <row r="1229" spans="3:6" s="2" customFormat="1" x14ac:dyDescent="0.2">
      <c r="C1229" s="12"/>
      <c r="D1229" s="19"/>
      <c r="F1229" s="12"/>
    </row>
    <row r="1230" spans="3:6" s="2" customFormat="1" x14ac:dyDescent="0.2">
      <c r="C1230" s="12"/>
      <c r="D1230" s="19"/>
      <c r="F1230" s="12"/>
    </row>
    <row r="1231" spans="3:6" s="2" customFormat="1" x14ac:dyDescent="0.2">
      <c r="C1231" s="12"/>
      <c r="D1231" s="19"/>
      <c r="F1231" s="12"/>
    </row>
    <row r="1232" spans="3:6" s="2" customFormat="1" x14ac:dyDescent="0.2">
      <c r="C1232" s="12"/>
      <c r="D1232" s="19"/>
      <c r="F1232" s="12"/>
    </row>
    <row r="1233" spans="3:6" s="2" customFormat="1" x14ac:dyDescent="0.2">
      <c r="C1233" s="12"/>
      <c r="D1233" s="19"/>
      <c r="F1233" s="12"/>
    </row>
    <row r="1234" spans="3:6" s="2" customFormat="1" x14ac:dyDescent="0.2">
      <c r="C1234" s="12"/>
      <c r="D1234" s="19"/>
      <c r="F1234" s="12"/>
    </row>
    <row r="1235" spans="3:6" s="2" customFormat="1" x14ac:dyDescent="0.2">
      <c r="C1235" s="12"/>
      <c r="D1235" s="19"/>
      <c r="F1235" s="12"/>
    </row>
    <row r="1236" spans="3:6" s="2" customFormat="1" x14ac:dyDescent="0.2">
      <c r="C1236" s="12"/>
      <c r="D1236" s="19"/>
      <c r="F1236" s="12"/>
    </row>
    <row r="1237" spans="3:6" s="2" customFormat="1" x14ac:dyDescent="0.2">
      <c r="C1237" s="12"/>
      <c r="D1237" s="19"/>
      <c r="F1237" s="12"/>
    </row>
    <row r="1238" spans="3:6" s="2" customFormat="1" x14ac:dyDescent="0.2">
      <c r="C1238" s="12"/>
      <c r="D1238" s="19"/>
      <c r="F1238" s="12"/>
    </row>
    <row r="1239" spans="3:6" s="2" customFormat="1" x14ac:dyDescent="0.2">
      <c r="C1239" s="12"/>
      <c r="D1239" s="19"/>
      <c r="F1239" s="12"/>
    </row>
    <row r="1240" spans="3:6" s="2" customFormat="1" x14ac:dyDescent="0.2">
      <c r="C1240" s="12"/>
      <c r="D1240" s="19"/>
      <c r="F1240" s="12"/>
    </row>
    <row r="1241" spans="3:6" s="2" customFormat="1" x14ac:dyDescent="0.2">
      <c r="C1241" s="12"/>
      <c r="D1241" s="19"/>
      <c r="F1241" s="12"/>
    </row>
    <row r="1242" spans="3:6" s="2" customFormat="1" x14ac:dyDescent="0.2">
      <c r="C1242" s="12"/>
      <c r="D1242" s="19"/>
      <c r="F1242" s="12"/>
    </row>
    <row r="1243" spans="3:6" s="2" customFormat="1" x14ac:dyDescent="0.2">
      <c r="C1243" s="12"/>
      <c r="D1243" s="19"/>
      <c r="F1243" s="12"/>
    </row>
    <row r="1244" spans="3:6" s="2" customFormat="1" x14ac:dyDescent="0.2">
      <c r="C1244" s="12"/>
      <c r="D1244" s="19"/>
      <c r="F1244" s="12"/>
    </row>
    <row r="1245" spans="3:6" s="2" customFormat="1" x14ac:dyDescent="0.2">
      <c r="C1245" s="12"/>
      <c r="D1245" s="19"/>
      <c r="F1245" s="12"/>
    </row>
    <row r="1246" spans="3:6" s="2" customFormat="1" x14ac:dyDescent="0.2">
      <c r="C1246" s="12"/>
      <c r="D1246" s="19"/>
      <c r="F1246" s="12"/>
    </row>
    <row r="1247" spans="3:6" s="2" customFormat="1" x14ac:dyDescent="0.2">
      <c r="C1247" s="12"/>
      <c r="D1247" s="19"/>
      <c r="F1247" s="12"/>
    </row>
    <row r="1248" spans="3:6" s="2" customFormat="1" x14ac:dyDescent="0.2">
      <c r="C1248" s="12"/>
      <c r="D1248" s="19"/>
      <c r="F1248" s="12"/>
    </row>
    <row r="1249" spans="3:6" s="2" customFormat="1" x14ac:dyDescent="0.2">
      <c r="C1249" s="12"/>
      <c r="D1249" s="19"/>
      <c r="F1249" s="12"/>
    </row>
    <row r="1250" spans="3:6" s="2" customFormat="1" x14ac:dyDescent="0.2">
      <c r="C1250" s="12"/>
      <c r="D1250" s="19"/>
      <c r="F1250" s="12"/>
    </row>
    <row r="1251" spans="3:6" s="2" customFormat="1" x14ac:dyDescent="0.2">
      <c r="C1251" s="12"/>
      <c r="D1251" s="19"/>
      <c r="F1251" s="12"/>
    </row>
    <row r="1252" spans="3:6" s="2" customFormat="1" x14ac:dyDescent="0.2">
      <c r="C1252" s="12"/>
      <c r="D1252" s="19"/>
      <c r="F1252" s="12"/>
    </row>
    <row r="1253" spans="3:6" s="2" customFormat="1" x14ac:dyDescent="0.2">
      <c r="C1253" s="12"/>
      <c r="D1253" s="19"/>
      <c r="F1253" s="12"/>
    </row>
    <row r="1254" spans="3:6" s="2" customFormat="1" x14ac:dyDescent="0.2">
      <c r="C1254" s="12"/>
      <c r="D1254" s="19"/>
      <c r="F1254" s="12"/>
    </row>
    <row r="1255" spans="3:6" s="2" customFormat="1" x14ac:dyDescent="0.2">
      <c r="C1255" s="12"/>
      <c r="D1255" s="19"/>
      <c r="F1255" s="12"/>
    </row>
    <row r="1256" spans="3:6" s="2" customFormat="1" x14ac:dyDescent="0.2">
      <c r="C1256" s="12"/>
      <c r="D1256" s="19"/>
      <c r="F1256" s="12"/>
    </row>
    <row r="1257" spans="3:6" s="2" customFormat="1" x14ac:dyDescent="0.2">
      <c r="C1257" s="12"/>
      <c r="D1257" s="19"/>
      <c r="F1257" s="12"/>
    </row>
    <row r="1258" spans="3:6" s="2" customFormat="1" x14ac:dyDescent="0.2">
      <c r="C1258" s="12"/>
      <c r="D1258" s="19"/>
      <c r="F1258" s="12"/>
    </row>
    <row r="1259" spans="3:6" s="2" customFormat="1" x14ac:dyDescent="0.2">
      <c r="C1259" s="12"/>
      <c r="D1259" s="19"/>
      <c r="F1259" s="12"/>
    </row>
    <row r="1260" spans="3:6" s="2" customFormat="1" x14ac:dyDescent="0.2">
      <c r="C1260" s="12"/>
      <c r="D1260" s="19"/>
      <c r="F1260" s="12"/>
    </row>
    <row r="1261" spans="3:6" s="2" customFormat="1" x14ac:dyDescent="0.2">
      <c r="C1261" s="12"/>
      <c r="D1261" s="19"/>
      <c r="F1261" s="12"/>
    </row>
    <row r="1262" spans="3:6" s="2" customFormat="1" x14ac:dyDescent="0.2">
      <c r="C1262" s="12"/>
      <c r="D1262" s="19"/>
      <c r="F1262" s="12"/>
    </row>
    <row r="1263" spans="3:6" s="2" customFormat="1" x14ac:dyDescent="0.2">
      <c r="C1263" s="12"/>
      <c r="D1263" s="19"/>
      <c r="F1263" s="12"/>
    </row>
    <row r="1264" spans="3:6" s="2" customFormat="1" x14ac:dyDescent="0.2">
      <c r="C1264" s="12"/>
      <c r="D1264" s="19"/>
      <c r="F1264" s="12"/>
    </row>
    <row r="1265" spans="3:6" s="2" customFormat="1" x14ac:dyDescent="0.2">
      <c r="C1265" s="12"/>
      <c r="D1265" s="19"/>
      <c r="F1265" s="12"/>
    </row>
    <row r="1266" spans="3:6" s="2" customFormat="1" x14ac:dyDescent="0.2">
      <c r="C1266" s="12"/>
      <c r="D1266" s="19"/>
      <c r="F1266" s="12"/>
    </row>
    <row r="1267" spans="3:6" s="2" customFormat="1" x14ac:dyDescent="0.2">
      <c r="C1267" s="12"/>
      <c r="D1267" s="19"/>
      <c r="F1267" s="12"/>
    </row>
    <row r="1268" spans="3:6" s="2" customFormat="1" x14ac:dyDescent="0.2">
      <c r="C1268" s="12"/>
      <c r="D1268" s="19"/>
      <c r="F1268" s="12"/>
    </row>
    <row r="1269" spans="3:6" s="2" customFormat="1" x14ac:dyDescent="0.2">
      <c r="C1269" s="12"/>
      <c r="D1269" s="19"/>
      <c r="F1269" s="12"/>
    </row>
    <row r="1270" spans="3:6" s="2" customFormat="1" x14ac:dyDescent="0.2">
      <c r="C1270" s="12"/>
      <c r="D1270" s="19"/>
      <c r="F1270" s="12"/>
    </row>
    <row r="1271" spans="3:6" s="2" customFormat="1" x14ac:dyDescent="0.2">
      <c r="C1271" s="12"/>
      <c r="D1271" s="19"/>
      <c r="F1271" s="12"/>
    </row>
    <row r="1272" spans="3:6" s="2" customFormat="1" x14ac:dyDescent="0.2">
      <c r="C1272" s="12"/>
      <c r="D1272" s="19"/>
      <c r="F1272" s="12"/>
    </row>
    <row r="1273" spans="3:6" s="2" customFormat="1" x14ac:dyDescent="0.2">
      <c r="C1273" s="12"/>
      <c r="D1273" s="19"/>
      <c r="F1273" s="12"/>
    </row>
    <row r="1274" spans="3:6" s="2" customFormat="1" x14ac:dyDescent="0.2">
      <c r="C1274" s="12"/>
      <c r="D1274" s="19"/>
      <c r="F1274" s="12"/>
    </row>
    <row r="1275" spans="3:6" s="2" customFormat="1" x14ac:dyDescent="0.2">
      <c r="C1275" s="12"/>
      <c r="D1275" s="19"/>
      <c r="F1275" s="12"/>
    </row>
    <row r="1276" spans="3:6" s="2" customFormat="1" x14ac:dyDescent="0.2">
      <c r="C1276" s="12"/>
      <c r="D1276" s="19"/>
      <c r="F1276" s="12"/>
    </row>
    <row r="1277" spans="3:6" s="2" customFormat="1" x14ac:dyDescent="0.2">
      <c r="C1277" s="12"/>
      <c r="D1277" s="19"/>
      <c r="F1277" s="12"/>
    </row>
    <row r="1278" spans="3:6" s="2" customFormat="1" x14ac:dyDescent="0.2">
      <c r="C1278" s="12"/>
      <c r="D1278" s="19"/>
      <c r="F1278" s="12"/>
    </row>
    <row r="1279" spans="3:6" s="2" customFormat="1" x14ac:dyDescent="0.2">
      <c r="C1279" s="12"/>
      <c r="D1279" s="19"/>
      <c r="F1279" s="12"/>
    </row>
    <row r="1280" spans="3:6" s="2" customFormat="1" x14ac:dyDescent="0.2">
      <c r="C1280" s="12"/>
      <c r="D1280" s="19"/>
      <c r="F1280" s="12"/>
    </row>
    <row r="1281" spans="3:6" s="2" customFormat="1" x14ac:dyDescent="0.2">
      <c r="C1281" s="12"/>
      <c r="D1281" s="19"/>
      <c r="F1281" s="12"/>
    </row>
    <row r="1282" spans="3:6" s="2" customFormat="1" x14ac:dyDescent="0.2">
      <c r="C1282" s="12"/>
      <c r="D1282" s="19"/>
      <c r="F1282" s="12"/>
    </row>
    <row r="1283" spans="3:6" s="2" customFormat="1" x14ac:dyDescent="0.2">
      <c r="C1283" s="12"/>
      <c r="D1283" s="19"/>
      <c r="F1283" s="12"/>
    </row>
    <row r="1284" spans="3:6" s="2" customFormat="1" x14ac:dyDescent="0.2">
      <c r="C1284" s="12"/>
      <c r="D1284" s="19"/>
      <c r="F1284" s="12"/>
    </row>
    <row r="1285" spans="3:6" s="2" customFormat="1" x14ac:dyDescent="0.2">
      <c r="C1285" s="12"/>
      <c r="D1285" s="19"/>
      <c r="F1285" s="12"/>
    </row>
    <row r="1286" spans="3:6" s="2" customFormat="1" x14ac:dyDescent="0.2">
      <c r="C1286" s="12"/>
      <c r="D1286" s="19"/>
      <c r="F1286" s="12"/>
    </row>
    <row r="1287" spans="3:6" s="2" customFormat="1" x14ac:dyDescent="0.2">
      <c r="C1287" s="12"/>
      <c r="D1287" s="19"/>
      <c r="F1287" s="12"/>
    </row>
    <row r="1288" spans="3:6" s="2" customFormat="1" x14ac:dyDescent="0.2">
      <c r="C1288" s="12"/>
      <c r="D1288" s="19"/>
      <c r="F1288" s="12"/>
    </row>
    <row r="1289" spans="3:6" s="2" customFormat="1" x14ac:dyDescent="0.2">
      <c r="C1289" s="12"/>
      <c r="D1289" s="19"/>
      <c r="F1289" s="12"/>
    </row>
    <row r="1290" spans="3:6" s="2" customFormat="1" x14ac:dyDescent="0.2">
      <c r="C1290" s="12"/>
      <c r="D1290" s="19"/>
      <c r="F1290" s="12"/>
    </row>
    <row r="1291" spans="3:6" s="2" customFormat="1" x14ac:dyDescent="0.2">
      <c r="C1291" s="12"/>
      <c r="D1291" s="19"/>
      <c r="F1291" s="12"/>
    </row>
    <row r="1292" spans="3:6" s="2" customFormat="1" x14ac:dyDescent="0.2">
      <c r="C1292" s="12"/>
      <c r="D1292" s="19"/>
      <c r="F1292" s="12"/>
    </row>
    <row r="1293" spans="3:6" s="2" customFormat="1" x14ac:dyDescent="0.2">
      <c r="C1293" s="12"/>
      <c r="D1293" s="19"/>
      <c r="F1293" s="12"/>
    </row>
    <row r="1294" spans="3:6" s="2" customFormat="1" x14ac:dyDescent="0.2">
      <c r="C1294" s="12"/>
      <c r="D1294" s="19"/>
      <c r="F1294" s="12"/>
    </row>
    <row r="1295" spans="3:6" s="2" customFormat="1" x14ac:dyDescent="0.2">
      <c r="C1295" s="12"/>
      <c r="D1295" s="19"/>
      <c r="F1295" s="12"/>
    </row>
    <row r="1296" spans="3:6" s="2" customFormat="1" x14ac:dyDescent="0.2">
      <c r="C1296" s="12"/>
      <c r="D1296" s="19"/>
      <c r="F1296" s="12"/>
    </row>
    <row r="1297" spans="3:6" s="2" customFormat="1" x14ac:dyDescent="0.2">
      <c r="C1297" s="12"/>
      <c r="D1297" s="19"/>
      <c r="F1297" s="12"/>
    </row>
    <row r="1298" spans="3:6" s="2" customFormat="1" x14ac:dyDescent="0.2">
      <c r="C1298" s="12"/>
      <c r="D1298" s="19"/>
      <c r="F1298" s="12"/>
    </row>
    <row r="1299" spans="3:6" s="2" customFormat="1" x14ac:dyDescent="0.2">
      <c r="C1299" s="12"/>
      <c r="D1299" s="19"/>
      <c r="F1299" s="12"/>
    </row>
    <row r="1300" spans="3:6" s="2" customFormat="1" x14ac:dyDescent="0.2">
      <c r="C1300" s="12"/>
      <c r="D1300" s="19"/>
      <c r="F1300" s="12"/>
    </row>
    <row r="1301" spans="3:6" s="2" customFormat="1" x14ac:dyDescent="0.2">
      <c r="C1301" s="12"/>
      <c r="D1301" s="19"/>
      <c r="F1301" s="12"/>
    </row>
    <row r="1302" spans="3:6" s="2" customFormat="1" x14ac:dyDescent="0.2">
      <c r="C1302" s="12"/>
      <c r="D1302" s="19"/>
      <c r="F1302" s="12"/>
    </row>
    <row r="1303" spans="3:6" s="2" customFormat="1" x14ac:dyDescent="0.2">
      <c r="C1303" s="12"/>
      <c r="D1303" s="19"/>
      <c r="F1303" s="12"/>
    </row>
    <row r="1304" spans="3:6" s="2" customFormat="1" x14ac:dyDescent="0.2">
      <c r="C1304" s="12"/>
      <c r="D1304" s="19"/>
      <c r="F1304" s="12"/>
    </row>
    <row r="1305" spans="3:6" s="2" customFormat="1" x14ac:dyDescent="0.2">
      <c r="C1305" s="12"/>
      <c r="D1305" s="19"/>
      <c r="F1305" s="12"/>
    </row>
    <row r="1306" spans="3:6" s="2" customFormat="1" x14ac:dyDescent="0.2">
      <c r="C1306" s="12"/>
      <c r="D1306" s="19"/>
      <c r="F1306" s="12"/>
    </row>
    <row r="1307" spans="3:6" s="2" customFormat="1" x14ac:dyDescent="0.2">
      <c r="C1307" s="12"/>
      <c r="D1307" s="19"/>
      <c r="F1307" s="12"/>
    </row>
    <row r="1308" spans="3:6" s="2" customFormat="1" x14ac:dyDescent="0.2">
      <c r="C1308" s="12"/>
      <c r="D1308" s="19"/>
      <c r="F1308" s="12"/>
    </row>
    <row r="1309" spans="3:6" s="2" customFormat="1" x14ac:dyDescent="0.2">
      <c r="C1309" s="12"/>
      <c r="D1309" s="19"/>
      <c r="F1309" s="12"/>
    </row>
    <row r="1310" spans="3:6" s="2" customFormat="1" x14ac:dyDescent="0.2">
      <c r="C1310" s="12"/>
      <c r="D1310" s="19"/>
      <c r="F1310" s="12"/>
    </row>
    <row r="1311" spans="3:6" s="2" customFormat="1" x14ac:dyDescent="0.2">
      <c r="C1311" s="12"/>
      <c r="D1311" s="19"/>
      <c r="F1311" s="12"/>
    </row>
    <row r="1312" spans="3:6" s="2" customFormat="1" x14ac:dyDescent="0.2">
      <c r="C1312" s="12"/>
      <c r="D1312" s="19"/>
      <c r="F1312" s="12"/>
    </row>
    <row r="1313" spans="3:6" s="2" customFormat="1" x14ac:dyDescent="0.2">
      <c r="C1313" s="12"/>
      <c r="D1313" s="19"/>
      <c r="F1313" s="12"/>
    </row>
    <row r="1314" spans="3:6" s="2" customFormat="1" x14ac:dyDescent="0.2">
      <c r="C1314" s="12"/>
      <c r="D1314" s="19"/>
      <c r="F1314" s="12"/>
    </row>
    <row r="1315" spans="3:6" s="2" customFormat="1" x14ac:dyDescent="0.2">
      <c r="C1315" s="12"/>
      <c r="D1315" s="19"/>
      <c r="F1315" s="12"/>
    </row>
    <row r="1316" spans="3:6" s="2" customFormat="1" x14ac:dyDescent="0.2">
      <c r="C1316" s="12"/>
      <c r="D1316" s="19"/>
      <c r="F1316" s="12"/>
    </row>
    <row r="1317" spans="3:6" s="2" customFormat="1" x14ac:dyDescent="0.2">
      <c r="C1317" s="12"/>
      <c r="D1317" s="19"/>
      <c r="F1317" s="12"/>
    </row>
    <row r="1318" spans="3:6" s="2" customFormat="1" x14ac:dyDescent="0.2">
      <c r="C1318" s="12"/>
      <c r="D1318" s="19"/>
      <c r="F1318" s="12"/>
    </row>
    <row r="1319" spans="3:6" s="2" customFormat="1" x14ac:dyDescent="0.2">
      <c r="C1319" s="12"/>
      <c r="D1319" s="19"/>
      <c r="F1319" s="12"/>
    </row>
    <row r="1320" spans="3:6" s="2" customFormat="1" x14ac:dyDescent="0.2">
      <c r="C1320" s="12"/>
      <c r="D1320" s="19"/>
      <c r="F1320" s="12"/>
    </row>
    <row r="1321" spans="3:6" s="2" customFormat="1" x14ac:dyDescent="0.2">
      <c r="C1321" s="12"/>
      <c r="D1321" s="19"/>
      <c r="F1321" s="12"/>
    </row>
    <row r="1322" spans="3:6" s="2" customFormat="1" x14ac:dyDescent="0.2">
      <c r="C1322" s="12"/>
      <c r="D1322" s="19"/>
      <c r="F1322" s="12"/>
    </row>
    <row r="1323" spans="3:6" s="2" customFormat="1" x14ac:dyDescent="0.2">
      <c r="C1323" s="12"/>
      <c r="D1323" s="19"/>
      <c r="F1323" s="12"/>
    </row>
    <row r="1324" spans="3:6" s="2" customFormat="1" x14ac:dyDescent="0.2">
      <c r="C1324" s="12"/>
      <c r="D1324" s="19"/>
      <c r="F1324" s="12"/>
    </row>
    <row r="1325" spans="3:6" s="2" customFormat="1" x14ac:dyDescent="0.2">
      <c r="C1325" s="12"/>
      <c r="D1325" s="19"/>
      <c r="F1325" s="12"/>
    </row>
    <row r="1326" spans="3:6" s="2" customFormat="1" x14ac:dyDescent="0.2">
      <c r="C1326" s="12"/>
      <c r="D1326" s="19"/>
      <c r="F1326" s="12"/>
    </row>
    <row r="1327" spans="3:6" s="2" customFormat="1" x14ac:dyDescent="0.2">
      <c r="C1327" s="12"/>
      <c r="D1327" s="19"/>
      <c r="F1327" s="12"/>
    </row>
    <row r="1328" spans="3:6" s="2" customFormat="1" x14ac:dyDescent="0.2">
      <c r="C1328" s="12"/>
      <c r="D1328" s="19"/>
      <c r="F1328" s="12"/>
    </row>
    <row r="1329" spans="3:6" s="2" customFormat="1" x14ac:dyDescent="0.2">
      <c r="C1329" s="12"/>
      <c r="D1329" s="19"/>
      <c r="F1329" s="12"/>
    </row>
    <row r="1330" spans="3:6" s="2" customFormat="1" x14ac:dyDescent="0.2">
      <c r="C1330" s="12"/>
      <c r="D1330" s="19"/>
      <c r="F1330" s="12"/>
    </row>
    <row r="1331" spans="3:6" s="2" customFormat="1" x14ac:dyDescent="0.2">
      <c r="C1331" s="12"/>
      <c r="D1331" s="19"/>
      <c r="F1331" s="12"/>
    </row>
    <row r="1332" spans="3:6" s="2" customFormat="1" x14ac:dyDescent="0.2">
      <c r="C1332" s="12"/>
      <c r="D1332" s="19"/>
      <c r="F1332" s="12"/>
    </row>
    <row r="1333" spans="3:6" s="2" customFormat="1" x14ac:dyDescent="0.2">
      <c r="C1333" s="12"/>
      <c r="D1333" s="19"/>
      <c r="F1333" s="12"/>
    </row>
    <row r="1334" spans="3:6" s="2" customFormat="1" x14ac:dyDescent="0.2">
      <c r="C1334" s="12"/>
      <c r="D1334" s="19"/>
      <c r="F1334" s="12"/>
    </row>
    <row r="1335" spans="3:6" s="2" customFormat="1" x14ac:dyDescent="0.2">
      <c r="C1335" s="12"/>
      <c r="D1335" s="19"/>
      <c r="F1335" s="12"/>
    </row>
    <row r="1336" spans="3:6" s="2" customFormat="1" x14ac:dyDescent="0.2">
      <c r="C1336" s="12"/>
      <c r="D1336" s="19"/>
      <c r="F1336" s="12"/>
    </row>
    <row r="1337" spans="3:6" s="2" customFormat="1" x14ac:dyDescent="0.2">
      <c r="C1337" s="12"/>
      <c r="D1337" s="19"/>
      <c r="F1337" s="12"/>
    </row>
    <row r="1338" spans="3:6" s="2" customFormat="1" x14ac:dyDescent="0.2">
      <c r="C1338" s="12"/>
      <c r="D1338" s="19"/>
      <c r="F1338" s="12"/>
    </row>
    <row r="1339" spans="3:6" s="2" customFormat="1" x14ac:dyDescent="0.2">
      <c r="C1339" s="12"/>
      <c r="D1339" s="19"/>
      <c r="F1339" s="12"/>
    </row>
    <row r="1340" spans="3:6" s="2" customFormat="1" x14ac:dyDescent="0.2">
      <c r="C1340" s="12"/>
      <c r="D1340" s="19"/>
      <c r="F1340" s="12"/>
    </row>
    <row r="1341" spans="3:6" s="2" customFormat="1" x14ac:dyDescent="0.2">
      <c r="C1341" s="12"/>
      <c r="D1341" s="19"/>
      <c r="F1341" s="12"/>
    </row>
    <row r="1342" spans="3:6" s="2" customFormat="1" x14ac:dyDescent="0.2">
      <c r="C1342" s="12"/>
      <c r="D1342" s="19"/>
      <c r="F1342" s="12"/>
    </row>
    <row r="1343" spans="3:6" s="2" customFormat="1" x14ac:dyDescent="0.2">
      <c r="C1343" s="12"/>
      <c r="D1343" s="19"/>
      <c r="F1343" s="12"/>
    </row>
    <row r="1344" spans="3:6" s="2" customFormat="1" x14ac:dyDescent="0.2">
      <c r="C1344" s="12"/>
      <c r="D1344" s="19"/>
      <c r="F1344" s="12"/>
    </row>
    <row r="1345" spans="3:6" s="2" customFormat="1" x14ac:dyDescent="0.2">
      <c r="C1345" s="12"/>
      <c r="D1345" s="19"/>
      <c r="F1345" s="12"/>
    </row>
    <row r="1346" spans="3:6" s="2" customFormat="1" x14ac:dyDescent="0.2">
      <c r="C1346" s="12"/>
      <c r="D1346" s="19"/>
      <c r="F1346" s="12"/>
    </row>
    <row r="1347" spans="3:6" s="2" customFormat="1" x14ac:dyDescent="0.2">
      <c r="C1347" s="12"/>
      <c r="D1347" s="19"/>
      <c r="F1347" s="12"/>
    </row>
    <row r="1348" spans="3:6" s="2" customFormat="1" x14ac:dyDescent="0.2">
      <c r="C1348" s="12"/>
      <c r="D1348" s="19"/>
      <c r="F1348" s="12"/>
    </row>
    <row r="1349" spans="3:6" s="2" customFormat="1" x14ac:dyDescent="0.2">
      <c r="C1349" s="12"/>
      <c r="D1349" s="19"/>
      <c r="F1349" s="12"/>
    </row>
    <row r="1350" spans="3:6" s="2" customFormat="1" x14ac:dyDescent="0.2">
      <c r="C1350" s="12"/>
      <c r="D1350" s="19"/>
      <c r="F1350" s="12"/>
    </row>
    <row r="1351" spans="3:6" s="2" customFormat="1" x14ac:dyDescent="0.2">
      <c r="C1351" s="12"/>
      <c r="D1351" s="19"/>
      <c r="F1351" s="12"/>
    </row>
    <row r="1352" spans="3:6" s="2" customFormat="1" x14ac:dyDescent="0.2">
      <c r="C1352" s="12"/>
      <c r="D1352" s="19"/>
      <c r="F1352" s="12"/>
    </row>
    <row r="1353" spans="3:6" s="2" customFormat="1" x14ac:dyDescent="0.2">
      <c r="C1353" s="12"/>
      <c r="D1353" s="19"/>
      <c r="F1353" s="12"/>
    </row>
    <row r="1354" spans="3:6" s="2" customFormat="1" x14ac:dyDescent="0.2">
      <c r="C1354" s="12"/>
      <c r="D1354" s="19"/>
      <c r="F1354" s="12"/>
    </row>
    <row r="1355" spans="3:6" s="2" customFormat="1" x14ac:dyDescent="0.2">
      <c r="C1355" s="12"/>
      <c r="D1355" s="19"/>
      <c r="F1355" s="12"/>
    </row>
    <row r="1356" spans="3:6" s="2" customFormat="1" x14ac:dyDescent="0.2">
      <c r="C1356" s="12"/>
      <c r="D1356" s="19"/>
      <c r="F1356" s="12"/>
    </row>
    <row r="1357" spans="3:6" s="2" customFormat="1" x14ac:dyDescent="0.2">
      <c r="C1357" s="12"/>
      <c r="D1357" s="19"/>
      <c r="F1357" s="12"/>
    </row>
    <row r="1358" spans="3:6" s="2" customFormat="1" x14ac:dyDescent="0.2">
      <c r="C1358" s="12"/>
      <c r="D1358" s="19"/>
      <c r="F1358" s="12"/>
    </row>
    <row r="1359" spans="3:6" s="2" customFormat="1" x14ac:dyDescent="0.2">
      <c r="C1359" s="12"/>
      <c r="D1359" s="19"/>
      <c r="F1359" s="12"/>
    </row>
    <row r="1360" spans="3:6" s="2" customFormat="1" x14ac:dyDescent="0.2">
      <c r="C1360" s="12"/>
      <c r="D1360" s="19"/>
      <c r="F1360" s="12"/>
    </row>
    <row r="1361" spans="3:6" s="2" customFormat="1" x14ac:dyDescent="0.2">
      <c r="C1361" s="12"/>
      <c r="D1361" s="19"/>
      <c r="F1361" s="12"/>
    </row>
    <row r="1362" spans="3:6" s="2" customFormat="1" x14ac:dyDescent="0.2">
      <c r="C1362" s="12"/>
      <c r="D1362" s="19"/>
      <c r="F1362" s="12"/>
    </row>
    <row r="1363" spans="3:6" s="2" customFormat="1" x14ac:dyDescent="0.2">
      <c r="C1363" s="12"/>
      <c r="D1363" s="19"/>
      <c r="F1363" s="12"/>
    </row>
    <row r="1364" spans="3:6" s="2" customFormat="1" x14ac:dyDescent="0.2">
      <c r="C1364" s="12"/>
      <c r="D1364" s="19"/>
      <c r="F1364" s="12"/>
    </row>
    <row r="1365" spans="3:6" s="2" customFormat="1" x14ac:dyDescent="0.2">
      <c r="C1365" s="12"/>
      <c r="D1365" s="19"/>
      <c r="F1365" s="12"/>
    </row>
    <row r="1366" spans="3:6" s="2" customFormat="1" x14ac:dyDescent="0.2">
      <c r="C1366" s="12"/>
      <c r="D1366" s="19"/>
      <c r="F1366" s="12"/>
    </row>
    <row r="1367" spans="3:6" s="2" customFormat="1" x14ac:dyDescent="0.2">
      <c r="C1367" s="12"/>
      <c r="D1367" s="19"/>
      <c r="F1367" s="12"/>
    </row>
    <row r="1368" spans="3:6" s="2" customFormat="1" x14ac:dyDescent="0.2">
      <c r="C1368" s="12"/>
      <c r="D1368" s="19"/>
      <c r="F1368" s="12"/>
    </row>
    <row r="1369" spans="3:6" s="2" customFormat="1" x14ac:dyDescent="0.2">
      <c r="C1369" s="12"/>
      <c r="D1369" s="19"/>
      <c r="F1369" s="12"/>
    </row>
    <row r="1370" spans="3:6" s="2" customFormat="1" x14ac:dyDescent="0.2">
      <c r="C1370" s="12"/>
      <c r="D1370" s="19"/>
      <c r="F1370" s="12"/>
    </row>
    <row r="1371" spans="3:6" s="2" customFormat="1" x14ac:dyDescent="0.2">
      <c r="C1371" s="12"/>
      <c r="D1371" s="19"/>
      <c r="F1371" s="12"/>
    </row>
    <row r="1372" spans="3:6" s="2" customFormat="1" x14ac:dyDescent="0.2">
      <c r="C1372" s="12"/>
      <c r="D1372" s="19"/>
      <c r="F1372" s="12"/>
    </row>
    <row r="1373" spans="3:6" s="2" customFormat="1" x14ac:dyDescent="0.2">
      <c r="C1373" s="12"/>
      <c r="D1373" s="19"/>
      <c r="F1373" s="12"/>
    </row>
    <row r="1374" spans="3:6" s="2" customFormat="1" x14ac:dyDescent="0.2">
      <c r="C1374" s="12"/>
      <c r="D1374" s="19"/>
      <c r="F1374" s="12"/>
    </row>
    <row r="1375" spans="3:6" s="2" customFormat="1" x14ac:dyDescent="0.2">
      <c r="C1375" s="12"/>
      <c r="D1375" s="19"/>
      <c r="F1375" s="12"/>
    </row>
    <row r="1376" spans="3:6" s="2" customFormat="1" x14ac:dyDescent="0.2">
      <c r="C1376" s="12"/>
      <c r="D1376" s="19"/>
      <c r="F1376" s="12"/>
    </row>
    <row r="1377" spans="3:6" s="2" customFormat="1" x14ac:dyDescent="0.2">
      <c r="C1377" s="12"/>
      <c r="D1377" s="19"/>
      <c r="F1377" s="12"/>
    </row>
    <row r="1378" spans="3:6" s="2" customFormat="1" x14ac:dyDescent="0.2">
      <c r="C1378" s="12"/>
      <c r="D1378" s="19"/>
      <c r="F1378" s="12"/>
    </row>
    <row r="1379" spans="3:6" s="2" customFormat="1" x14ac:dyDescent="0.2">
      <c r="C1379" s="12"/>
      <c r="D1379" s="19"/>
      <c r="F1379" s="12"/>
    </row>
    <row r="1380" spans="3:6" s="2" customFormat="1" x14ac:dyDescent="0.2">
      <c r="C1380" s="12"/>
      <c r="D1380" s="19"/>
      <c r="F1380" s="12"/>
    </row>
    <row r="1381" spans="3:6" s="2" customFormat="1" x14ac:dyDescent="0.2">
      <c r="C1381" s="12"/>
      <c r="D1381" s="19"/>
      <c r="F1381" s="12"/>
    </row>
    <row r="1382" spans="3:6" s="2" customFormat="1" x14ac:dyDescent="0.2">
      <c r="C1382" s="12"/>
      <c r="D1382" s="19"/>
      <c r="F1382" s="12"/>
    </row>
    <row r="1383" spans="3:6" s="2" customFormat="1" x14ac:dyDescent="0.2">
      <c r="C1383" s="12"/>
      <c r="D1383" s="19"/>
      <c r="F1383" s="12"/>
    </row>
    <row r="1384" spans="3:6" s="2" customFormat="1" x14ac:dyDescent="0.2">
      <c r="C1384" s="12"/>
      <c r="D1384" s="19"/>
      <c r="F1384" s="12"/>
    </row>
    <row r="1385" spans="3:6" s="2" customFormat="1" x14ac:dyDescent="0.2">
      <c r="C1385" s="12"/>
      <c r="D1385" s="19"/>
      <c r="F1385" s="12"/>
    </row>
    <row r="1386" spans="3:6" s="2" customFormat="1" x14ac:dyDescent="0.2">
      <c r="C1386" s="12"/>
      <c r="D1386" s="19"/>
      <c r="F1386" s="12"/>
    </row>
    <row r="1387" spans="3:6" s="2" customFormat="1" x14ac:dyDescent="0.2">
      <c r="C1387" s="12"/>
      <c r="D1387" s="19"/>
      <c r="F1387" s="12"/>
    </row>
    <row r="1388" spans="3:6" s="2" customFormat="1" x14ac:dyDescent="0.2">
      <c r="C1388" s="12"/>
      <c r="D1388" s="19"/>
      <c r="F1388" s="12"/>
    </row>
    <row r="1389" spans="3:6" s="2" customFormat="1" x14ac:dyDescent="0.2">
      <c r="C1389" s="12"/>
      <c r="D1389" s="19"/>
      <c r="F1389" s="12"/>
    </row>
    <row r="1390" spans="3:6" s="2" customFormat="1" x14ac:dyDescent="0.2">
      <c r="C1390" s="12"/>
      <c r="D1390" s="19"/>
      <c r="F1390" s="12"/>
    </row>
    <row r="1391" spans="3:6" s="2" customFormat="1" x14ac:dyDescent="0.2">
      <c r="C1391" s="12"/>
      <c r="D1391" s="19"/>
      <c r="F1391" s="12"/>
    </row>
    <row r="1392" spans="3:6" s="2" customFormat="1" x14ac:dyDescent="0.2">
      <c r="C1392" s="12"/>
      <c r="D1392" s="19"/>
      <c r="F1392" s="12"/>
    </row>
    <row r="1393" spans="3:6" s="2" customFormat="1" x14ac:dyDescent="0.2">
      <c r="C1393" s="12"/>
      <c r="D1393" s="19"/>
      <c r="F1393" s="12"/>
    </row>
    <row r="1394" spans="3:6" s="2" customFormat="1" x14ac:dyDescent="0.2">
      <c r="C1394" s="12"/>
      <c r="D1394" s="19"/>
      <c r="F1394" s="12"/>
    </row>
    <row r="1395" spans="3:6" s="2" customFormat="1" x14ac:dyDescent="0.2">
      <c r="C1395" s="12"/>
      <c r="D1395" s="19"/>
      <c r="F1395" s="12"/>
    </row>
    <row r="1396" spans="3:6" s="2" customFormat="1" x14ac:dyDescent="0.2">
      <c r="C1396" s="12"/>
      <c r="D1396" s="19"/>
      <c r="F1396" s="12"/>
    </row>
    <row r="1397" spans="3:6" s="2" customFormat="1" x14ac:dyDescent="0.2">
      <c r="C1397" s="12"/>
      <c r="D1397" s="19"/>
      <c r="F1397" s="12"/>
    </row>
    <row r="1398" spans="3:6" s="2" customFormat="1" x14ac:dyDescent="0.2">
      <c r="C1398" s="12"/>
      <c r="D1398" s="19"/>
      <c r="F1398" s="12"/>
    </row>
    <row r="1399" spans="3:6" s="2" customFormat="1" x14ac:dyDescent="0.2">
      <c r="C1399" s="12"/>
      <c r="D1399" s="19"/>
      <c r="F1399" s="12"/>
    </row>
    <row r="1400" spans="3:6" s="2" customFormat="1" x14ac:dyDescent="0.2">
      <c r="C1400" s="12"/>
      <c r="D1400" s="19"/>
      <c r="F1400" s="12"/>
    </row>
    <row r="1401" spans="3:6" s="2" customFormat="1" x14ac:dyDescent="0.2">
      <c r="C1401" s="12"/>
      <c r="D1401" s="19"/>
      <c r="F1401" s="12"/>
    </row>
    <row r="1402" spans="3:6" s="2" customFormat="1" x14ac:dyDescent="0.2">
      <c r="C1402" s="12"/>
      <c r="D1402" s="19"/>
      <c r="F1402" s="12"/>
    </row>
    <row r="1403" spans="3:6" s="2" customFormat="1" x14ac:dyDescent="0.2">
      <c r="C1403" s="12"/>
      <c r="D1403" s="19"/>
      <c r="F1403" s="12"/>
    </row>
    <row r="1404" spans="3:6" s="2" customFormat="1" x14ac:dyDescent="0.2">
      <c r="C1404" s="12"/>
      <c r="D1404" s="19"/>
      <c r="F1404" s="12"/>
    </row>
    <row r="1405" spans="3:6" s="2" customFormat="1" x14ac:dyDescent="0.2">
      <c r="C1405" s="12"/>
      <c r="D1405" s="19"/>
      <c r="F1405" s="12"/>
    </row>
    <row r="1406" spans="3:6" s="2" customFormat="1" x14ac:dyDescent="0.2">
      <c r="C1406" s="12"/>
      <c r="D1406" s="19"/>
      <c r="F1406" s="12"/>
    </row>
    <row r="1407" spans="3:6" s="2" customFormat="1" x14ac:dyDescent="0.2">
      <c r="C1407" s="12"/>
      <c r="D1407" s="19"/>
      <c r="F1407" s="12"/>
    </row>
    <row r="1408" spans="3:6" s="2" customFormat="1" x14ac:dyDescent="0.2">
      <c r="C1408" s="12"/>
      <c r="D1408" s="19"/>
      <c r="F1408" s="12"/>
    </row>
    <row r="1409" spans="3:6" s="2" customFormat="1" x14ac:dyDescent="0.2">
      <c r="C1409" s="12"/>
      <c r="D1409" s="19"/>
      <c r="F1409" s="12"/>
    </row>
    <row r="1410" spans="3:6" s="2" customFormat="1" x14ac:dyDescent="0.2">
      <c r="C1410" s="12"/>
      <c r="D1410" s="19"/>
      <c r="F1410" s="12"/>
    </row>
    <row r="1411" spans="3:6" s="2" customFormat="1" x14ac:dyDescent="0.2">
      <c r="C1411" s="12"/>
      <c r="D1411" s="19"/>
      <c r="F1411" s="12"/>
    </row>
    <row r="1412" spans="3:6" s="2" customFormat="1" x14ac:dyDescent="0.2">
      <c r="C1412" s="12"/>
      <c r="D1412" s="19"/>
      <c r="F1412" s="12"/>
    </row>
    <row r="1413" spans="3:6" s="2" customFormat="1" x14ac:dyDescent="0.2">
      <c r="C1413" s="12"/>
      <c r="D1413" s="19"/>
      <c r="F1413" s="12"/>
    </row>
    <row r="1414" spans="3:6" s="2" customFormat="1" x14ac:dyDescent="0.2">
      <c r="C1414" s="12"/>
      <c r="D1414" s="19"/>
      <c r="F1414" s="12"/>
    </row>
    <row r="1415" spans="3:6" s="2" customFormat="1" x14ac:dyDescent="0.2">
      <c r="C1415" s="12"/>
      <c r="D1415" s="19"/>
      <c r="F1415" s="12"/>
    </row>
    <row r="1416" spans="3:6" s="2" customFormat="1" x14ac:dyDescent="0.2">
      <c r="C1416" s="12"/>
      <c r="D1416" s="19"/>
      <c r="F1416" s="12"/>
    </row>
    <row r="1417" spans="3:6" s="2" customFormat="1" x14ac:dyDescent="0.2">
      <c r="C1417" s="12"/>
      <c r="D1417" s="19"/>
      <c r="F1417" s="12"/>
    </row>
    <row r="1418" spans="3:6" s="2" customFormat="1" x14ac:dyDescent="0.2">
      <c r="C1418" s="12"/>
      <c r="D1418" s="19"/>
      <c r="F1418" s="12"/>
    </row>
    <row r="1419" spans="3:6" s="2" customFormat="1" x14ac:dyDescent="0.2">
      <c r="C1419" s="12"/>
      <c r="D1419" s="19"/>
      <c r="F1419" s="12"/>
    </row>
    <row r="1420" spans="3:6" s="2" customFormat="1" x14ac:dyDescent="0.2">
      <c r="C1420" s="12"/>
      <c r="D1420" s="19"/>
      <c r="F1420" s="12"/>
    </row>
    <row r="1421" spans="3:6" s="2" customFormat="1" x14ac:dyDescent="0.2">
      <c r="C1421" s="12"/>
      <c r="D1421" s="19"/>
      <c r="F1421" s="12"/>
    </row>
    <row r="1422" spans="3:6" s="2" customFormat="1" x14ac:dyDescent="0.2">
      <c r="C1422" s="12"/>
      <c r="D1422" s="19"/>
      <c r="F1422" s="12"/>
    </row>
    <row r="1423" spans="3:6" s="2" customFormat="1" x14ac:dyDescent="0.2">
      <c r="C1423" s="12"/>
      <c r="D1423" s="19"/>
      <c r="F1423" s="12"/>
    </row>
    <row r="1424" spans="3:6" s="2" customFormat="1" x14ac:dyDescent="0.2">
      <c r="C1424" s="12"/>
      <c r="D1424" s="19"/>
      <c r="F1424" s="12"/>
    </row>
    <row r="1425" spans="3:6" s="2" customFormat="1" x14ac:dyDescent="0.2">
      <c r="C1425" s="12"/>
      <c r="D1425" s="19"/>
      <c r="F1425" s="12"/>
    </row>
    <row r="1426" spans="3:6" s="2" customFormat="1" x14ac:dyDescent="0.2">
      <c r="C1426" s="12"/>
      <c r="D1426" s="19"/>
      <c r="F1426" s="12"/>
    </row>
    <row r="1427" spans="3:6" s="2" customFormat="1" x14ac:dyDescent="0.2">
      <c r="C1427" s="12"/>
      <c r="D1427" s="19"/>
      <c r="F1427" s="12"/>
    </row>
    <row r="1428" spans="3:6" s="2" customFormat="1" x14ac:dyDescent="0.2">
      <c r="C1428" s="12"/>
      <c r="D1428" s="19"/>
      <c r="F1428" s="12"/>
    </row>
    <row r="1429" spans="3:6" s="2" customFormat="1" x14ac:dyDescent="0.2">
      <c r="C1429" s="12"/>
      <c r="D1429" s="19"/>
      <c r="F1429" s="12"/>
    </row>
    <row r="1430" spans="3:6" s="2" customFormat="1" x14ac:dyDescent="0.2">
      <c r="C1430" s="12"/>
      <c r="D1430" s="19"/>
      <c r="F1430" s="12"/>
    </row>
    <row r="1431" spans="3:6" s="2" customFormat="1" x14ac:dyDescent="0.2">
      <c r="C1431" s="12"/>
      <c r="D1431" s="19"/>
      <c r="F1431" s="12"/>
    </row>
    <row r="1432" spans="3:6" s="2" customFormat="1" x14ac:dyDescent="0.2">
      <c r="C1432" s="12"/>
      <c r="D1432" s="19"/>
      <c r="F1432" s="12"/>
    </row>
    <row r="1433" spans="3:6" s="2" customFormat="1" x14ac:dyDescent="0.2">
      <c r="C1433" s="12"/>
      <c r="D1433" s="19"/>
      <c r="F1433" s="12"/>
    </row>
    <row r="1434" spans="3:6" s="2" customFormat="1" x14ac:dyDescent="0.2">
      <c r="C1434" s="12"/>
      <c r="D1434" s="19"/>
      <c r="F1434" s="12"/>
    </row>
    <row r="1435" spans="3:6" s="2" customFormat="1" x14ac:dyDescent="0.2">
      <c r="C1435" s="12"/>
      <c r="D1435" s="19"/>
      <c r="F1435" s="12"/>
    </row>
    <row r="1436" spans="3:6" s="2" customFormat="1" x14ac:dyDescent="0.2">
      <c r="C1436" s="12"/>
      <c r="D1436" s="19"/>
      <c r="F1436" s="12"/>
    </row>
    <row r="1437" spans="3:6" s="2" customFormat="1" x14ac:dyDescent="0.2">
      <c r="C1437" s="12"/>
      <c r="D1437" s="19"/>
      <c r="F1437" s="12"/>
    </row>
    <row r="1438" spans="3:6" s="2" customFormat="1" x14ac:dyDescent="0.2">
      <c r="C1438" s="12"/>
      <c r="D1438" s="19"/>
      <c r="F1438" s="12"/>
    </row>
    <row r="1439" spans="3:6" s="2" customFormat="1" x14ac:dyDescent="0.2">
      <c r="C1439" s="12"/>
      <c r="D1439" s="19"/>
      <c r="F1439" s="12"/>
    </row>
    <row r="1440" spans="3:6" s="2" customFormat="1" x14ac:dyDescent="0.2">
      <c r="C1440" s="12"/>
      <c r="D1440" s="19"/>
      <c r="F1440" s="12"/>
    </row>
    <row r="1441" spans="3:6" s="2" customFormat="1" x14ac:dyDescent="0.2">
      <c r="C1441" s="12"/>
      <c r="D1441" s="19"/>
      <c r="F1441" s="12"/>
    </row>
    <row r="1442" spans="3:6" s="2" customFormat="1" x14ac:dyDescent="0.2">
      <c r="C1442" s="12"/>
      <c r="D1442" s="19"/>
      <c r="F1442" s="12"/>
    </row>
    <row r="1443" spans="3:6" s="2" customFormat="1" x14ac:dyDescent="0.2">
      <c r="C1443" s="12"/>
      <c r="D1443" s="19"/>
      <c r="F1443" s="12"/>
    </row>
    <row r="1444" spans="3:6" s="2" customFormat="1" x14ac:dyDescent="0.2">
      <c r="C1444" s="12"/>
      <c r="D1444" s="19"/>
      <c r="F1444" s="12"/>
    </row>
    <row r="1445" spans="3:6" s="2" customFormat="1" x14ac:dyDescent="0.2">
      <c r="C1445" s="12"/>
      <c r="D1445" s="19"/>
      <c r="F1445" s="12"/>
    </row>
    <row r="1446" spans="3:6" s="2" customFormat="1" x14ac:dyDescent="0.2">
      <c r="C1446" s="12"/>
      <c r="D1446" s="19"/>
      <c r="F1446" s="12"/>
    </row>
    <row r="1447" spans="3:6" s="2" customFormat="1" x14ac:dyDescent="0.2">
      <c r="C1447" s="12"/>
      <c r="D1447" s="19"/>
      <c r="F1447" s="12"/>
    </row>
    <row r="1448" spans="3:6" s="2" customFormat="1" x14ac:dyDescent="0.2">
      <c r="C1448" s="12"/>
      <c r="D1448" s="19"/>
      <c r="F1448" s="12"/>
    </row>
    <row r="1449" spans="3:6" s="2" customFormat="1" x14ac:dyDescent="0.2">
      <c r="C1449" s="12"/>
      <c r="D1449" s="19"/>
      <c r="F1449" s="12"/>
    </row>
    <row r="1450" spans="3:6" s="2" customFormat="1" x14ac:dyDescent="0.2">
      <c r="C1450" s="12"/>
      <c r="D1450" s="19"/>
      <c r="F1450" s="12"/>
    </row>
    <row r="1451" spans="3:6" s="2" customFormat="1" x14ac:dyDescent="0.2">
      <c r="C1451" s="12"/>
      <c r="D1451" s="19"/>
      <c r="F1451" s="12"/>
    </row>
    <row r="1452" spans="3:6" s="2" customFormat="1" x14ac:dyDescent="0.2">
      <c r="C1452" s="12"/>
      <c r="D1452" s="19"/>
      <c r="F1452" s="12"/>
    </row>
    <row r="1453" spans="3:6" s="2" customFormat="1" x14ac:dyDescent="0.2">
      <c r="C1453" s="12"/>
      <c r="D1453" s="19"/>
      <c r="F1453" s="12"/>
    </row>
    <row r="1454" spans="3:6" s="2" customFormat="1" x14ac:dyDescent="0.2">
      <c r="C1454" s="12"/>
      <c r="D1454" s="19"/>
      <c r="F1454" s="12"/>
    </row>
    <row r="1455" spans="3:6" s="2" customFormat="1" x14ac:dyDescent="0.2">
      <c r="C1455" s="12"/>
      <c r="D1455" s="19"/>
      <c r="F1455" s="12"/>
    </row>
    <row r="1456" spans="3:6" s="2" customFormat="1" x14ac:dyDescent="0.2">
      <c r="C1456" s="12"/>
      <c r="D1456" s="19"/>
      <c r="F1456" s="12"/>
    </row>
    <row r="1457" spans="3:6" s="2" customFormat="1" x14ac:dyDescent="0.2">
      <c r="C1457" s="12"/>
      <c r="D1457" s="19"/>
      <c r="F1457" s="12"/>
    </row>
    <row r="1458" spans="3:6" s="2" customFormat="1" x14ac:dyDescent="0.2">
      <c r="C1458" s="12"/>
      <c r="D1458" s="19"/>
      <c r="F1458" s="12"/>
    </row>
    <row r="1459" spans="3:6" s="2" customFormat="1" x14ac:dyDescent="0.2">
      <c r="C1459" s="12"/>
      <c r="D1459" s="19"/>
      <c r="F1459" s="12"/>
    </row>
    <row r="1460" spans="3:6" s="2" customFormat="1" x14ac:dyDescent="0.2">
      <c r="C1460" s="12"/>
      <c r="D1460" s="19"/>
      <c r="F1460" s="12"/>
    </row>
    <row r="1461" spans="3:6" s="2" customFormat="1" x14ac:dyDescent="0.2">
      <c r="C1461" s="12"/>
      <c r="D1461" s="19"/>
      <c r="F1461" s="12"/>
    </row>
    <row r="1462" spans="3:6" s="2" customFormat="1" x14ac:dyDescent="0.2">
      <c r="C1462" s="12"/>
      <c r="D1462" s="19"/>
      <c r="F1462" s="12"/>
    </row>
    <row r="1463" spans="3:6" s="2" customFormat="1" x14ac:dyDescent="0.2">
      <c r="C1463" s="12"/>
      <c r="D1463" s="19"/>
      <c r="F1463" s="12"/>
    </row>
    <row r="1464" spans="3:6" s="2" customFormat="1" x14ac:dyDescent="0.2">
      <c r="C1464" s="12"/>
      <c r="D1464" s="19"/>
      <c r="F1464" s="12"/>
    </row>
    <row r="1465" spans="3:6" s="2" customFormat="1" x14ac:dyDescent="0.2">
      <c r="C1465" s="12"/>
      <c r="D1465" s="19"/>
      <c r="F1465" s="12"/>
    </row>
    <row r="1466" spans="3:6" s="2" customFormat="1" x14ac:dyDescent="0.2">
      <c r="C1466" s="12"/>
      <c r="D1466" s="19"/>
      <c r="F1466" s="12"/>
    </row>
    <row r="1467" spans="3:6" s="2" customFormat="1" x14ac:dyDescent="0.2">
      <c r="C1467" s="12"/>
      <c r="D1467" s="19"/>
      <c r="F1467" s="12"/>
    </row>
    <row r="1468" spans="3:6" s="2" customFormat="1" x14ac:dyDescent="0.2">
      <c r="C1468" s="12"/>
      <c r="D1468" s="19"/>
      <c r="F1468" s="12"/>
    </row>
    <row r="1469" spans="3:6" s="2" customFormat="1" x14ac:dyDescent="0.2">
      <c r="C1469" s="12"/>
      <c r="D1469" s="19"/>
      <c r="F1469" s="12"/>
    </row>
    <row r="1470" spans="3:6" s="2" customFormat="1" x14ac:dyDescent="0.2">
      <c r="C1470" s="12"/>
      <c r="D1470" s="19"/>
      <c r="F1470" s="12"/>
    </row>
    <row r="1471" spans="3:6" s="2" customFormat="1" x14ac:dyDescent="0.2">
      <c r="C1471" s="12"/>
      <c r="D1471" s="19"/>
      <c r="F1471" s="12"/>
    </row>
    <row r="1472" spans="3:6" s="2" customFormat="1" x14ac:dyDescent="0.2">
      <c r="C1472" s="12"/>
      <c r="D1472" s="19"/>
      <c r="F1472" s="12"/>
    </row>
    <row r="1473" spans="3:6" s="2" customFormat="1" x14ac:dyDescent="0.2">
      <c r="C1473" s="12"/>
      <c r="D1473" s="19"/>
      <c r="F1473" s="12"/>
    </row>
    <row r="1474" spans="3:6" s="2" customFormat="1" x14ac:dyDescent="0.2">
      <c r="C1474" s="12"/>
      <c r="D1474" s="19"/>
      <c r="F1474" s="12"/>
    </row>
    <row r="1475" spans="3:6" s="2" customFormat="1" x14ac:dyDescent="0.2">
      <c r="C1475" s="12"/>
      <c r="D1475" s="19"/>
      <c r="F1475" s="12"/>
    </row>
    <row r="1476" spans="3:6" s="2" customFormat="1" x14ac:dyDescent="0.2">
      <c r="C1476" s="12"/>
      <c r="D1476" s="19"/>
      <c r="F1476" s="12"/>
    </row>
    <row r="1477" spans="3:6" s="2" customFormat="1" x14ac:dyDescent="0.2">
      <c r="C1477" s="12"/>
      <c r="D1477" s="19"/>
      <c r="F1477" s="12"/>
    </row>
    <row r="1478" spans="3:6" s="2" customFormat="1" x14ac:dyDescent="0.2">
      <c r="C1478" s="12"/>
      <c r="D1478" s="19"/>
      <c r="F1478" s="12"/>
    </row>
    <row r="1479" spans="3:6" s="2" customFormat="1" x14ac:dyDescent="0.2">
      <c r="C1479" s="12"/>
      <c r="D1479" s="19"/>
      <c r="F1479" s="12"/>
    </row>
    <row r="1480" spans="3:6" s="2" customFormat="1" x14ac:dyDescent="0.2">
      <c r="C1480" s="12"/>
      <c r="D1480" s="19"/>
      <c r="F1480" s="12"/>
    </row>
    <row r="1481" spans="3:6" s="2" customFormat="1" x14ac:dyDescent="0.2">
      <c r="C1481" s="12"/>
      <c r="D1481" s="19"/>
      <c r="F1481" s="12"/>
    </row>
    <row r="1482" spans="3:6" s="2" customFormat="1" x14ac:dyDescent="0.2">
      <c r="C1482" s="12"/>
      <c r="D1482" s="19"/>
      <c r="F1482" s="12"/>
    </row>
    <row r="1483" spans="3:6" s="2" customFormat="1" x14ac:dyDescent="0.2">
      <c r="C1483" s="12"/>
      <c r="D1483" s="19"/>
      <c r="F1483" s="12"/>
    </row>
    <row r="1484" spans="3:6" s="2" customFormat="1" x14ac:dyDescent="0.2">
      <c r="C1484" s="12"/>
      <c r="D1484" s="19"/>
      <c r="F1484" s="12"/>
    </row>
    <row r="1485" spans="3:6" s="2" customFormat="1" x14ac:dyDescent="0.2">
      <c r="C1485" s="12"/>
      <c r="D1485" s="19"/>
      <c r="F1485" s="12"/>
    </row>
    <row r="1486" spans="3:6" s="2" customFormat="1" x14ac:dyDescent="0.2">
      <c r="C1486" s="12"/>
      <c r="D1486" s="19"/>
      <c r="F1486" s="12"/>
    </row>
    <row r="1487" spans="3:6" s="2" customFormat="1" x14ac:dyDescent="0.2">
      <c r="C1487" s="12"/>
      <c r="D1487" s="19"/>
      <c r="F1487" s="12"/>
    </row>
    <row r="1488" spans="3:6" s="2" customFormat="1" x14ac:dyDescent="0.2">
      <c r="C1488" s="12"/>
      <c r="D1488" s="19"/>
      <c r="F1488" s="12"/>
    </row>
    <row r="1489" spans="3:6" s="2" customFormat="1" x14ac:dyDescent="0.2">
      <c r="C1489" s="12"/>
      <c r="D1489" s="19"/>
      <c r="F1489" s="12"/>
    </row>
    <row r="1490" spans="3:6" s="2" customFormat="1" x14ac:dyDescent="0.2">
      <c r="C1490" s="12"/>
      <c r="D1490" s="19"/>
      <c r="F1490" s="12"/>
    </row>
    <row r="1491" spans="3:6" s="2" customFormat="1" x14ac:dyDescent="0.2">
      <c r="C1491" s="12"/>
      <c r="D1491" s="19"/>
      <c r="F1491" s="12"/>
    </row>
    <row r="1492" spans="3:6" s="2" customFormat="1" x14ac:dyDescent="0.2">
      <c r="C1492" s="12"/>
      <c r="D1492" s="19"/>
      <c r="F1492" s="12"/>
    </row>
    <row r="1493" spans="3:6" s="2" customFormat="1" x14ac:dyDescent="0.2">
      <c r="C1493" s="12"/>
      <c r="D1493" s="19"/>
      <c r="F1493" s="12"/>
    </row>
    <row r="1494" spans="3:6" s="2" customFormat="1" x14ac:dyDescent="0.2">
      <c r="C1494" s="12"/>
      <c r="D1494" s="19"/>
      <c r="F1494" s="12"/>
    </row>
    <row r="1495" spans="3:6" s="2" customFormat="1" x14ac:dyDescent="0.2">
      <c r="C1495" s="12"/>
      <c r="D1495" s="19"/>
      <c r="F1495" s="12"/>
    </row>
    <row r="1496" spans="3:6" s="2" customFormat="1" x14ac:dyDescent="0.2">
      <c r="C1496" s="12"/>
      <c r="D1496" s="19"/>
      <c r="F1496" s="12"/>
    </row>
    <row r="1497" spans="3:6" s="2" customFormat="1" x14ac:dyDescent="0.2">
      <c r="C1497" s="12"/>
      <c r="D1497" s="19"/>
      <c r="F1497" s="12"/>
    </row>
    <row r="1498" spans="3:6" s="2" customFormat="1" x14ac:dyDescent="0.2">
      <c r="C1498" s="12"/>
      <c r="D1498" s="19"/>
      <c r="F1498" s="12"/>
    </row>
    <row r="1499" spans="3:6" s="2" customFormat="1" x14ac:dyDescent="0.2">
      <c r="C1499" s="12"/>
      <c r="D1499" s="19"/>
      <c r="F1499" s="12"/>
    </row>
    <row r="1500" spans="3:6" s="2" customFormat="1" x14ac:dyDescent="0.2">
      <c r="C1500" s="12"/>
      <c r="D1500" s="19"/>
      <c r="F1500" s="12"/>
    </row>
    <row r="1501" spans="3:6" s="2" customFormat="1" x14ac:dyDescent="0.2">
      <c r="C1501" s="12"/>
      <c r="D1501" s="19"/>
      <c r="F1501" s="12"/>
    </row>
    <row r="1502" spans="3:6" s="2" customFormat="1" x14ac:dyDescent="0.2">
      <c r="C1502" s="12"/>
      <c r="D1502" s="19"/>
      <c r="F1502" s="12"/>
    </row>
    <row r="1503" spans="3:6" s="2" customFormat="1" x14ac:dyDescent="0.2">
      <c r="C1503" s="12"/>
      <c r="D1503" s="19"/>
      <c r="F1503" s="12"/>
    </row>
    <row r="1504" spans="3:6" s="2" customFormat="1" x14ac:dyDescent="0.2">
      <c r="C1504" s="12"/>
      <c r="D1504" s="19"/>
      <c r="F1504" s="12"/>
    </row>
    <row r="1505" spans="3:6" s="2" customFormat="1" x14ac:dyDescent="0.2">
      <c r="C1505" s="12"/>
      <c r="D1505" s="19"/>
      <c r="F1505" s="12"/>
    </row>
    <row r="1506" spans="3:6" s="2" customFormat="1" x14ac:dyDescent="0.2">
      <c r="C1506" s="12"/>
      <c r="D1506" s="19"/>
      <c r="F1506" s="12"/>
    </row>
    <row r="1507" spans="3:6" s="2" customFormat="1" x14ac:dyDescent="0.2">
      <c r="C1507" s="12"/>
      <c r="D1507" s="19"/>
      <c r="F1507" s="12"/>
    </row>
    <row r="1508" spans="3:6" s="2" customFormat="1" x14ac:dyDescent="0.2">
      <c r="C1508" s="12"/>
      <c r="D1508" s="19"/>
      <c r="F1508" s="12"/>
    </row>
    <row r="1509" spans="3:6" s="2" customFormat="1" x14ac:dyDescent="0.2">
      <c r="C1509" s="12"/>
      <c r="D1509" s="19"/>
      <c r="F1509" s="12"/>
    </row>
    <row r="1510" spans="3:6" s="2" customFormat="1" x14ac:dyDescent="0.2">
      <c r="C1510" s="12"/>
      <c r="D1510" s="19"/>
      <c r="F1510" s="12"/>
    </row>
    <row r="1511" spans="3:6" s="2" customFormat="1" x14ac:dyDescent="0.2">
      <c r="C1511" s="12"/>
      <c r="D1511" s="19"/>
      <c r="F1511" s="12"/>
    </row>
    <row r="1512" spans="3:6" s="2" customFormat="1" x14ac:dyDescent="0.2">
      <c r="C1512" s="12"/>
      <c r="D1512" s="19"/>
      <c r="F1512" s="12"/>
    </row>
    <row r="1513" spans="3:6" s="2" customFormat="1" x14ac:dyDescent="0.2">
      <c r="C1513" s="12"/>
      <c r="D1513" s="19"/>
      <c r="F1513" s="12"/>
    </row>
    <row r="1514" spans="3:6" s="2" customFormat="1" x14ac:dyDescent="0.2">
      <c r="C1514" s="12"/>
      <c r="D1514" s="19"/>
      <c r="F1514" s="12"/>
    </row>
    <row r="1515" spans="3:6" s="2" customFormat="1" x14ac:dyDescent="0.2">
      <c r="C1515" s="12"/>
      <c r="D1515" s="19"/>
      <c r="F1515" s="12"/>
    </row>
    <row r="1516" spans="3:6" s="2" customFormat="1" x14ac:dyDescent="0.2">
      <c r="C1516" s="12"/>
      <c r="D1516" s="19"/>
      <c r="F1516" s="12"/>
    </row>
    <row r="1517" spans="3:6" s="2" customFormat="1" x14ac:dyDescent="0.2">
      <c r="C1517" s="12"/>
      <c r="D1517" s="19"/>
      <c r="F1517" s="12"/>
    </row>
    <row r="1518" spans="3:6" s="2" customFormat="1" x14ac:dyDescent="0.2">
      <c r="C1518" s="12"/>
      <c r="D1518" s="19"/>
      <c r="F1518" s="12"/>
    </row>
    <row r="1519" spans="3:6" s="2" customFormat="1" x14ac:dyDescent="0.2">
      <c r="C1519" s="12"/>
      <c r="D1519" s="19"/>
      <c r="F1519" s="12"/>
    </row>
    <row r="1520" spans="3:6" s="2" customFormat="1" x14ac:dyDescent="0.2">
      <c r="C1520" s="12"/>
      <c r="D1520" s="19"/>
      <c r="F1520" s="12"/>
    </row>
    <row r="1521" spans="3:6" s="2" customFormat="1" x14ac:dyDescent="0.2">
      <c r="C1521" s="12"/>
      <c r="D1521" s="19"/>
      <c r="F1521" s="12"/>
    </row>
    <row r="1522" spans="3:6" s="2" customFormat="1" x14ac:dyDescent="0.2">
      <c r="C1522" s="12"/>
      <c r="D1522" s="19"/>
      <c r="F1522" s="12"/>
    </row>
    <row r="1523" spans="3:6" s="2" customFormat="1" x14ac:dyDescent="0.2">
      <c r="C1523" s="12"/>
      <c r="D1523" s="19"/>
      <c r="F1523" s="12"/>
    </row>
    <row r="1524" spans="3:6" s="2" customFormat="1" x14ac:dyDescent="0.2">
      <c r="C1524" s="12"/>
      <c r="D1524" s="19"/>
      <c r="F1524" s="12"/>
    </row>
    <row r="1525" spans="3:6" s="2" customFormat="1" x14ac:dyDescent="0.2">
      <c r="C1525" s="12"/>
      <c r="D1525" s="19"/>
      <c r="F1525" s="12"/>
    </row>
    <row r="1526" spans="3:6" s="2" customFormat="1" x14ac:dyDescent="0.2">
      <c r="C1526" s="12"/>
      <c r="D1526" s="19"/>
      <c r="F1526" s="12"/>
    </row>
    <row r="1527" spans="3:6" s="2" customFormat="1" x14ac:dyDescent="0.2">
      <c r="C1527" s="12"/>
      <c r="D1527" s="19"/>
      <c r="F1527" s="12"/>
    </row>
    <row r="1528" spans="3:6" s="2" customFormat="1" x14ac:dyDescent="0.2">
      <c r="C1528" s="12"/>
      <c r="D1528" s="19"/>
      <c r="F1528" s="12"/>
    </row>
    <row r="1529" spans="3:6" s="2" customFormat="1" x14ac:dyDescent="0.2">
      <c r="C1529" s="12"/>
      <c r="D1529" s="19"/>
      <c r="F1529" s="12"/>
    </row>
    <row r="1530" spans="3:6" s="2" customFormat="1" x14ac:dyDescent="0.2">
      <c r="C1530" s="12"/>
      <c r="D1530" s="19"/>
      <c r="F1530" s="12"/>
    </row>
    <row r="1531" spans="3:6" s="2" customFormat="1" x14ac:dyDescent="0.2">
      <c r="C1531" s="12"/>
      <c r="D1531" s="19"/>
      <c r="F1531" s="12"/>
    </row>
    <row r="1532" spans="3:6" s="2" customFormat="1" x14ac:dyDescent="0.2">
      <c r="C1532" s="12"/>
      <c r="D1532" s="19"/>
      <c r="F1532" s="12"/>
    </row>
    <row r="1533" spans="3:6" s="2" customFormat="1" x14ac:dyDescent="0.2">
      <c r="C1533" s="12"/>
      <c r="D1533" s="19"/>
      <c r="F1533" s="12"/>
    </row>
    <row r="1534" spans="3:6" s="2" customFormat="1" x14ac:dyDescent="0.2">
      <c r="C1534" s="12"/>
      <c r="D1534" s="19"/>
      <c r="F1534" s="12"/>
    </row>
    <row r="1535" spans="3:6" s="2" customFormat="1" x14ac:dyDescent="0.2">
      <c r="C1535" s="12"/>
      <c r="D1535" s="19"/>
      <c r="F1535" s="12"/>
    </row>
    <row r="1536" spans="3:6" s="2" customFormat="1" x14ac:dyDescent="0.2">
      <c r="C1536" s="12"/>
      <c r="D1536" s="19"/>
      <c r="F1536" s="12"/>
    </row>
    <row r="1537" spans="3:6" s="2" customFormat="1" x14ac:dyDescent="0.2">
      <c r="C1537" s="12"/>
      <c r="D1537" s="19"/>
      <c r="F1537" s="12"/>
    </row>
    <row r="1538" spans="3:6" s="2" customFormat="1" x14ac:dyDescent="0.2">
      <c r="C1538" s="12"/>
      <c r="D1538" s="19"/>
      <c r="F1538" s="12"/>
    </row>
    <row r="1539" spans="3:6" s="2" customFormat="1" x14ac:dyDescent="0.2">
      <c r="C1539" s="12"/>
      <c r="D1539" s="19"/>
      <c r="F1539" s="12"/>
    </row>
    <row r="1540" spans="3:6" s="2" customFormat="1" x14ac:dyDescent="0.2">
      <c r="C1540" s="12"/>
      <c r="D1540" s="19"/>
      <c r="F1540" s="12"/>
    </row>
    <row r="1541" spans="3:6" s="2" customFormat="1" x14ac:dyDescent="0.2">
      <c r="C1541" s="12"/>
      <c r="D1541" s="19"/>
      <c r="F1541" s="12"/>
    </row>
    <row r="1542" spans="3:6" s="2" customFormat="1" x14ac:dyDescent="0.2">
      <c r="C1542" s="12"/>
      <c r="D1542" s="19"/>
      <c r="F1542" s="12"/>
    </row>
    <row r="1543" spans="3:6" s="2" customFormat="1" x14ac:dyDescent="0.2">
      <c r="C1543" s="12"/>
      <c r="D1543" s="19"/>
      <c r="F1543" s="12"/>
    </row>
    <row r="1544" spans="3:6" s="2" customFormat="1" x14ac:dyDescent="0.2">
      <c r="C1544" s="12"/>
      <c r="D1544" s="19"/>
      <c r="F1544" s="12"/>
    </row>
    <row r="1545" spans="3:6" s="2" customFormat="1" x14ac:dyDescent="0.2">
      <c r="C1545" s="12"/>
      <c r="D1545" s="19"/>
      <c r="F1545" s="12"/>
    </row>
    <row r="1546" spans="3:6" s="2" customFormat="1" x14ac:dyDescent="0.2">
      <c r="C1546" s="12"/>
      <c r="D1546" s="19"/>
      <c r="F1546" s="12"/>
    </row>
    <row r="1547" spans="3:6" s="2" customFormat="1" x14ac:dyDescent="0.2">
      <c r="C1547" s="12"/>
      <c r="D1547" s="19"/>
      <c r="F1547" s="12"/>
    </row>
    <row r="1548" spans="3:6" s="2" customFormat="1" x14ac:dyDescent="0.2">
      <c r="C1548" s="12"/>
      <c r="D1548" s="19"/>
      <c r="F1548" s="12"/>
    </row>
    <row r="1549" spans="3:6" s="2" customFormat="1" x14ac:dyDescent="0.2">
      <c r="C1549" s="12"/>
      <c r="D1549" s="19"/>
      <c r="F1549" s="12"/>
    </row>
    <row r="1550" spans="3:6" s="2" customFormat="1" x14ac:dyDescent="0.2">
      <c r="C1550" s="12"/>
      <c r="D1550" s="19"/>
      <c r="F1550" s="12"/>
    </row>
    <row r="1551" spans="3:6" s="2" customFormat="1" x14ac:dyDescent="0.2">
      <c r="C1551" s="12"/>
      <c r="D1551" s="19"/>
      <c r="F1551" s="12"/>
    </row>
    <row r="1552" spans="3:6" s="2" customFormat="1" x14ac:dyDescent="0.2">
      <c r="C1552" s="12"/>
      <c r="D1552" s="19"/>
      <c r="F1552" s="12"/>
    </row>
    <row r="1553" spans="3:6" s="2" customFormat="1" x14ac:dyDescent="0.2">
      <c r="C1553" s="12"/>
      <c r="D1553" s="19"/>
      <c r="F1553" s="12"/>
    </row>
    <row r="1554" spans="3:6" s="2" customFormat="1" x14ac:dyDescent="0.2">
      <c r="C1554" s="12"/>
      <c r="D1554" s="19"/>
      <c r="F1554" s="12"/>
    </row>
    <row r="1555" spans="3:6" s="2" customFormat="1" x14ac:dyDescent="0.2">
      <c r="C1555" s="12"/>
      <c r="D1555" s="19"/>
      <c r="F1555" s="12"/>
    </row>
    <row r="1556" spans="3:6" s="2" customFormat="1" x14ac:dyDescent="0.2">
      <c r="C1556" s="12"/>
      <c r="D1556" s="19"/>
      <c r="F1556" s="12"/>
    </row>
    <row r="1557" spans="3:6" s="2" customFormat="1" x14ac:dyDescent="0.2">
      <c r="C1557" s="12"/>
      <c r="D1557" s="19"/>
      <c r="F1557" s="12"/>
    </row>
    <row r="1558" spans="3:6" s="2" customFormat="1" x14ac:dyDescent="0.2">
      <c r="C1558" s="12"/>
      <c r="D1558" s="19"/>
      <c r="F1558" s="12"/>
    </row>
    <row r="1559" spans="3:6" s="2" customFormat="1" x14ac:dyDescent="0.2">
      <c r="C1559" s="12"/>
      <c r="D1559" s="19"/>
      <c r="F1559" s="12"/>
    </row>
    <row r="1560" spans="3:6" s="2" customFormat="1" x14ac:dyDescent="0.2">
      <c r="C1560" s="12"/>
      <c r="D1560" s="19"/>
      <c r="F1560" s="12"/>
    </row>
    <row r="1561" spans="3:6" s="2" customFormat="1" x14ac:dyDescent="0.2">
      <c r="C1561" s="12"/>
      <c r="D1561" s="19"/>
      <c r="F1561" s="12"/>
    </row>
    <row r="1562" spans="3:6" s="2" customFormat="1" x14ac:dyDescent="0.2">
      <c r="C1562" s="12"/>
      <c r="D1562" s="19"/>
      <c r="F1562" s="12"/>
    </row>
    <row r="1563" spans="3:6" s="2" customFormat="1" x14ac:dyDescent="0.2">
      <c r="C1563" s="12"/>
      <c r="D1563" s="19"/>
      <c r="F1563" s="12"/>
    </row>
    <row r="1564" spans="3:6" s="2" customFormat="1" x14ac:dyDescent="0.2">
      <c r="C1564" s="12"/>
      <c r="D1564" s="19"/>
      <c r="F1564" s="12"/>
    </row>
    <row r="1565" spans="3:6" s="2" customFormat="1" x14ac:dyDescent="0.2">
      <c r="C1565" s="12"/>
      <c r="D1565" s="19"/>
      <c r="F1565" s="12"/>
    </row>
    <row r="1566" spans="3:6" s="2" customFormat="1" x14ac:dyDescent="0.2">
      <c r="C1566" s="12"/>
      <c r="D1566" s="19"/>
      <c r="F1566" s="12"/>
    </row>
    <row r="1567" spans="3:6" s="2" customFormat="1" x14ac:dyDescent="0.2">
      <c r="C1567" s="12"/>
      <c r="D1567" s="19"/>
      <c r="F1567" s="12"/>
    </row>
    <row r="1568" spans="3:6" s="2" customFormat="1" x14ac:dyDescent="0.2">
      <c r="C1568" s="12"/>
      <c r="D1568" s="19"/>
      <c r="F1568" s="12"/>
    </row>
    <row r="1569" spans="3:6" s="2" customFormat="1" x14ac:dyDescent="0.2">
      <c r="C1569" s="12"/>
      <c r="D1569" s="19"/>
      <c r="F1569" s="12"/>
    </row>
    <row r="1570" spans="3:6" s="2" customFormat="1" x14ac:dyDescent="0.2">
      <c r="C1570" s="12"/>
      <c r="D1570" s="19"/>
      <c r="F1570" s="12"/>
    </row>
    <row r="1571" spans="3:6" s="2" customFormat="1" x14ac:dyDescent="0.2">
      <c r="C1571" s="12"/>
      <c r="D1571" s="19"/>
      <c r="F1571" s="12"/>
    </row>
    <row r="1572" spans="3:6" s="2" customFormat="1" x14ac:dyDescent="0.2">
      <c r="C1572" s="12"/>
      <c r="D1572" s="19"/>
      <c r="F1572" s="12"/>
    </row>
    <row r="1573" spans="3:6" s="2" customFormat="1" x14ac:dyDescent="0.2">
      <c r="C1573" s="12"/>
      <c r="D1573" s="19"/>
      <c r="F1573" s="12"/>
    </row>
    <row r="1574" spans="3:6" s="2" customFormat="1" x14ac:dyDescent="0.2">
      <c r="C1574" s="12"/>
      <c r="D1574" s="19"/>
      <c r="F1574" s="12"/>
    </row>
    <row r="1575" spans="3:6" s="2" customFormat="1" x14ac:dyDescent="0.2">
      <c r="C1575" s="12"/>
      <c r="D1575" s="19"/>
      <c r="F1575" s="12"/>
    </row>
    <row r="1576" spans="3:6" s="2" customFormat="1" x14ac:dyDescent="0.2">
      <c r="C1576" s="12"/>
      <c r="D1576" s="19"/>
      <c r="F1576" s="12"/>
    </row>
    <row r="1577" spans="3:6" s="2" customFormat="1" x14ac:dyDescent="0.2">
      <c r="C1577" s="12"/>
      <c r="D1577" s="19"/>
      <c r="F1577" s="12"/>
    </row>
    <row r="1578" spans="3:6" s="2" customFormat="1" x14ac:dyDescent="0.2">
      <c r="C1578" s="12"/>
      <c r="D1578" s="19"/>
      <c r="F1578" s="12"/>
    </row>
    <row r="1579" spans="3:6" s="2" customFormat="1" x14ac:dyDescent="0.2">
      <c r="C1579" s="12"/>
      <c r="D1579" s="19"/>
      <c r="F1579" s="12"/>
    </row>
    <row r="1580" spans="3:6" s="2" customFormat="1" x14ac:dyDescent="0.2">
      <c r="C1580" s="12"/>
      <c r="D1580" s="19"/>
      <c r="F1580" s="12"/>
    </row>
    <row r="1581" spans="3:6" s="2" customFormat="1" x14ac:dyDescent="0.2">
      <c r="C1581" s="12"/>
      <c r="D1581" s="19"/>
      <c r="F1581" s="12"/>
    </row>
    <row r="1582" spans="3:6" s="2" customFormat="1" x14ac:dyDescent="0.2">
      <c r="C1582" s="12"/>
      <c r="D1582" s="19"/>
      <c r="F1582" s="12"/>
    </row>
    <row r="1583" spans="3:6" s="2" customFormat="1" x14ac:dyDescent="0.2">
      <c r="C1583" s="12"/>
      <c r="D1583" s="19"/>
      <c r="F1583" s="12"/>
    </row>
    <row r="1584" spans="3:6" s="2" customFormat="1" x14ac:dyDescent="0.2">
      <c r="C1584" s="12"/>
      <c r="D1584" s="19"/>
      <c r="F1584" s="12"/>
    </row>
    <row r="1585" spans="3:6" s="2" customFormat="1" x14ac:dyDescent="0.2">
      <c r="C1585" s="12"/>
      <c r="D1585" s="19"/>
      <c r="F1585" s="12"/>
    </row>
    <row r="1586" spans="3:6" s="2" customFormat="1" x14ac:dyDescent="0.2">
      <c r="C1586" s="12"/>
      <c r="D1586" s="19"/>
      <c r="F1586" s="12"/>
    </row>
    <row r="1587" spans="3:6" s="2" customFormat="1" x14ac:dyDescent="0.2">
      <c r="C1587" s="12"/>
      <c r="D1587" s="19"/>
      <c r="F1587" s="12"/>
    </row>
    <row r="1588" spans="3:6" s="2" customFormat="1" x14ac:dyDescent="0.2">
      <c r="C1588" s="12"/>
      <c r="D1588" s="19"/>
      <c r="F1588" s="12"/>
    </row>
    <row r="1589" spans="3:6" s="2" customFormat="1" x14ac:dyDescent="0.2">
      <c r="C1589" s="12"/>
      <c r="D1589" s="19"/>
      <c r="F1589" s="12"/>
    </row>
    <row r="1590" spans="3:6" s="2" customFormat="1" x14ac:dyDescent="0.2">
      <c r="C1590" s="12"/>
      <c r="D1590" s="19"/>
      <c r="F1590" s="12"/>
    </row>
    <row r="1591" spans="3:6" s="2" customFormat="1" x14ac:dyDescent="0.2">
      <c r="C1591" s="12"/>
      <c r="D1591" s="19"/>
      <c r="F1591" s="12"/>
    </row>
    <row r="1592" spans="3:6" s="2" customFormat="1" x14ac:dyDescent="0.2">
      <c r="C1592" s="12"/>
      <c r="D1592" s="19"/>
      <c r="F1592" s="12"/>
    </row>
    <row r="1593" spans="3:6" s="2" customFormat="1" x14ac:dyDescent="0.2">
      <c r="C1593" s="12"/>
      <c r="D1593" s="19"/>
      <c r="F1593" s="12"/>
    </row>
    <row r="1594" spans="3:6" s="2" customFormat="1" x14ac:dyDescent="0.2">
      <c r="C1594" s="12"/>
      <c r="D1594" s="19"/>
      <c r="F1594" s="12"/>
    </row>
    <row r="1595" spans="3:6" s="2" customFormat="1" x14ac:dyDescent="0.2">
      <c r="C1595" s="12"/>
      <c r="D1595" s="19"/>
      <c r="F1595" s="12"/>
    </row>
    <row r="1596" spans="3:6" s="2" customFormat="1" x14ac:dyDescent="0.2">
      <c r="C1596" s="12"/>
      <c r="D1596" s="19"/>
      <c r="F1596" s="12"/>
    </row>
    <row r="1597" spans="3:6" s="2" customFormat="1" x14ac:dyDescent="0.2">
      <c r="C1597" s="12"/>
      <c r="D1597" s="19"/>
      <c r="F1597" s="12"/>
    </row>
    <row r="1598" spans="3:6" s="2" customFormat="1" x14ac:dyDescent="0.2">
      <c r="C1598" s="12"/>
      <c r="D1598" s="19"/>
      <c r="F1598" s="12"/>
    </row>
    <row r="1599" spans="3:6" s="2" customFormat="1" x14ac:dyDescent="0.2">
      <c r="C1599" s="12"/>
      <c r="D1599" s="19"/>
      <c r="F1599" s="12"/>
    </row>
    <row r="1600" spans="3:6" s="2" customFormat="1" x14ac:dyDescent="0.2">
      <c r="C1600" s="12"/>
      <c r="D1600" s="19"/>
      <c r="F1600" s="12"/>
    </row>
    <row r="1601" spans="3:6" s="2" customFormat="1" x14ac:dyDescent="0.2">
      <c r="C1601" s="12"/>
      <c r="D1601" s="19"/>
      <c r="F1601" s="12"/>
    </row>
    <row r="1602" spans="3:6" s="2" customFormat="1" x14ac:dyDescent="0.2">
      <c r="C1602" s="12"/>
      <c r="D1602" s="19"/>
      <c r="F1602" s="12"/>
    </row>
    <row r="1603" spans="3:6" s="2" customFormat="1" x14ac:dyDescent="0.2">
      <c r="C1603" s="12"/>
      <c r="D1603" s="19"/>
      <c r="F1603" s="12"/>
    </row>
    <row r="1604" spans="3:6" s="2" customFormat="1" x14ac:dyDescent="0.2">
      <c r="C1604" s="12"/>
      <c r="D1604" s="19"/>
      <c r="F1604" s="12"/>
    </row>
    <row r="1605" spans="3:6" s="2" customFormat="1" x14ac:dyDescent="0.2">
      <c r="C1605" s="12"/>
      <c r="D1605" s="19"/>
      <c r="F1605" s="12"/>
    </row>
    <row r="1606" spans="3:6" s="2" customFormat="1" x14ac:dyDescent="0.2">
      <c r="C1606" s="12"/>
      <c r="D1606" s="19"/>
      <c r="F1606" s="12"/>
    </row>
    <row r="1607" spans="3:6" s="2" customFormat="1" x14ac:dyDescent="0.2">
      <c r="C1607" s="12"/>
      <c r="D1607" s="19"/>
      <c r="F1607" s="12"/>
    </row>
    <row r="1608" spans="3:6" s="2" customFormat="1" x14ac:dyDescent="0.2">
      <c r="C1608" s="12"/>
      <c r="D1608" s="19"/>
      <c r="F1608" s="12"/>
    </row>
    <row r="1609" spans="3:6" s="2" customFormat="1" x14ac:dyDescent="0.2">
      <c r="C1609" s="12"/>
      <c r="D1609" s="19"/>
      <c r="F1609" s="12"/>
    </row>
    <row r="1610" spans="3:6" s="2" customFormat="1" x14ac:dyDescent="0.2">
      <c r="C1610" s="12"/>
      <c r="D1610" s="19"/>
      <c r="F1610" s="12"/>
    </row>
    <row r="1611" spans="3:6" s="2" customFormat="1" x14ac:dyDescent="0.2">
      <c r="C1611" s="12"/>
      <c r="D1611" s="19"/>
      <c r="F1611" s="12"/>
    </row>
    <row r="1612" spans="3:6" s="2" customFormat="1" x14ac:dyDescent="0.2">
      <c r="C1612" s="12"/>
      <c r="D1612" s="19"/>
      <c r="F1612" s="12"/>
    </row>
    <row r="1613" spans="3:6" s="2" customFormat="1" x14ac:dyDescent="0.2">
      <c r="C1613" s="12"/>
      <c r="D1613" s="19"/>
      <c r="F1613" s="12"/>
    </row>
    <row r="1614" spans="3:6" s="2" customFormat="1" x14ac:dyDescent="0.2">
      <c r="C1614" s="12"/>
      <c r="D1614" s="19"/>
      <c r="F1614" s="12"/>
    </row>
    <row r="1615" spans="3:6" s="2" customFormat="1" x14ac:dyDescent="0.2">
      <c r="C1615" s="12"/>
      <c r="D1615" s="19"/>
      <c r="F1615" s="12"/>
    </row>
    <row r="1616" spans="3:6" s="2" customFormat="1" x14ac:dyDescent="0.2">
      <c r="C1616" s="12"/>
      <c r="D1616" s="19"/>
      <c r="F1616" s="12"/>
    </row>
    <row r="1617" spans="3:6" s="2" customFormat="1" x14ac:dyDescent="0.2">
      <c r="C1617" s="12"/>
      <c r="D1617" s="19"/>
      <c r="F1617" s="12"/>
    </row>
    <row r="1618" spans="3:6" s="2" customFormat="1" x14ac:dyDescent="0.2">
      <c r="C1618" s="12"/>
      <c r="D1618" s="19"/>
      <c r="F1618" s="12"/>
    </row>
    <row r="1619" spans="3:6" s="2" customFormat="1" x14ac:dyDescent="0.2">
      <c r="C1619" s="12"/>
      <c r="D1619" s="19"/>
      <c r="F1619" s="12"/>
    </row>
    <row r="1620" spans="3:6" s="2" customFormat="1" x14ac:dyDescent="0.2">
      <c r="C1620" s="12"/>
      <c r="D1620" s="19"/>
      <c r="F1620" s="12"/>
    </row>
    <row r="1621" spans="3:6" s="2" customFormat="1" x14ac:dyDescent="0.2">
      <c r="C1621" s="12"/>
      <c r="D1621" s="19"/>
      <c r="F1621" s="12"/>
    </row>
    <row r="1622" spans="3:6" s="2" customFormat="1" x14ac:dyDescent="0.2">
      <c r="C1622" s="12"/>
      <c r="D1622" s="19"/>
      <c r="F1622" s="12"/>
    </row>
    <row r="1623" spans="3:6" s="2" customFormat="1" x14ac:dyDescent="0.2">
      <c r="C1623" s="12"/>
      <c r="D1623" s="19"/>
      <c r="F1623" s="12"/>
    </row>
    <row r="1624" spans="3:6" s="2" customFormat="1" x14ac:dyDescent="0.2">
      <c r="C1624" s="12"/>
      <c r="D1624" s="19"/>
      <c r="F1624" s="12"/>
    </row>
    <row r="1625" spans="3:6" s="2" customFormat="1" x14ac:dyDescent="0.2">
      <c r="C1625" s="12"/>
      <c r="D1625" s="19"/>
      <c r="F1625" s="12"/>
    </row>
    <row r="1626" spans="3:6" s="2" customFormat="1" x14ac:dyDescent="0.2">
      <c r="C1626" s="12"/>
      <c r="D1626" s="19"/>
      <c r="F1626" s="12"/>
    </row>
    <row r="1627" spans="3:6" s="2" customFormat="1" x14ac:dyDescent="0.2">
      <c r="C1627" s="12"/>
      <c r="D1627" s="19"/>
      <c r="F1627" s="12"/>
    </row>
    <row r="1628" spans="3:6" s="2" customFormat="1" x14ac:dyDescent="0.2">
      <c r="C1628" s="12"/>
      <c r="D1628" s="19"/>
      <c r="F1628" s="12"/>
    </row>
    <row r="1629" spans="3:6" s="2" customFormat="1" x14ac:dyDescent="0.2">
      <c r="C1629" s="12"/>
      <c r="D1629" s="19"/>
      <c r="F1629" s="12"/>
    </row>
    <row r="1630" spans="3:6" s="2" customFormat="1" x14ac:dyDescent="0.2">
      <c r="C1630" s="12"/>
      <c r="D1630" s="19"/>
      <c r="F1630" s="12"/>
    </row>
    <row r="1631" spans="3:6" s="2" customFormat="1" x14ac:dyDescent="0.2">
      <c r="C1631" s="12"/>
      <c r="D1631" s="19"/>
      <c r="F1631" s="12"/>
    </row>
    <row r="1632" spans="3:6" s="2" customFormat="1" x14ac:dyDescent="0.2">
      <c r="C1632" s="12"/>
      <c r="D1632" s="19"/>
      <c r="F1632" s="12"/>
    </row>
    <row r="1633" spans="3:6" s="2" customFormat="1" x14ac:dyDescent="0.2">
      <c r="C1633" s="12"/>
      <c r="D1633" s="19"/>
      <c r="F1633" s="12"/>
    </row>
    <row r="1634" spans="3:6" s="2" customFormat="1" x14ac:dyDescent="0.2">
      <c r="C1634" s="12"/>
      <c r="D1634" s="19"/>
      <c r="F1634" s="12"/>
    </row>
    <row r="1635" spans="3:6" s="2" customFormat="1" x14ac:dyDescent="0.2">
      <c r="C1635" s="12"/>
      <c r="D1635" s="19"/>
      <c r="F1635" s="12"/>
    </row>
    <row r="1636" spans="3:6" s="2" customFormat="1" x14ac:dyDescent="0.2">
      <c r="C1636" s="12"/>
      <c r="D1636" s="19"/>
      <c r="F1636" s="12"/>
    </row>
    <row r="1637" spans="3:6" s="2" customFormat="1" x14ac:dyDescent="0.2">
      <c r="C1637" s="12"/>
      <c r="D1637" s="19"/>
      <c r="F1637" s="12"/>
    </row>
    <row r="1638" spans="3:6" s="2" customFormat="1" x14ac:dyDescent="0.2">
      <c r="C1638" s="12"/>
      <c r="D1638" s="19"/>
      <c r="F1638" s="12"/>
    </row>
    <row r="1639" spans="3:6" s="2" customFormat="1" x14ac:dyDescent="0.2">
      <c r="C1639" s="12"/>
      <c r="D1639" s="19"/>
      <c r="F1639" s="12"/>
    </row>
    <row r="1640" spans="3:6" s="2" customFormat="1" x14ac:dyDescent="0.2">
      <c r="C1640" s="12"/>
      <c r="D1640" s="19"/>
      <c r="F1640" s="12"/>
    </row>
    <row r="1641" spans="3:6" s="2" customFormat="1" x14ac:dyDescent="0.2">
      <c r="C1641" s="12"/>
      <c r="D1641" s="19"/>
      <c r="F1641" s="12"/>
    </row>
    <row r="1642" spans="3:6" s="2" customFormat="1" x14ac:dyDescent="0.2">
      <c r="C1642" s="12"/>
      <c r="D1642" s="19"/>
      <c r="F1642" s="12"/>
    </row>
    <row r="1643" spans="3:6" s="2" customFormat="1" x14ac:dyDescent="0.2">
      <c r="C1643" s="12"/>
      <c r="D1643" s="19"/>
      <c r="F1643" s="12"/>
    </row>
    <row r="1644" spans="3:6" s="2" customFormat="1" x14ac:dyDescent="0.2">
      <c r="C1644" s="12"/>
      <c r="D1644" s="19"/>
      <c r="F1644" s="12"/>
    </row>
    <row r="1645" spans="3:6" s="2" customFormat="1" x14ac:dyDescent="0.2">
      <c r="C1645" s="12"/>
      <c r="D1645" s="19"/>
      <c r="F1645" s="12"/>
    </row>
    <row r="1646" spans="3:6" s="2" customFormat="1" x14ac:dyDescent="0.2">
      <c r="C1646" s="12"/>
      <c r="D1646" s="19"/>
      <c r="F1646" s="12"/>
    </row>
    <row r="1647" spans="3:6" s="2" customFormat="1" x14ac:dyDescent="0.2">
      <c r="C1647" s="12"/>
      <c r="D1647" s="19"/>
      <c r="F1647" s="12"/>
    </row>
    <row r="1648" spans="3:6" s="2" customFormat="1" x14ac:dyDescent="0.2">
      <c r="C1648" s="12"/>
      <c r="D1648" s="19"/>
      <c r="F1648" s="12"/>
    </row>
    <row r="1649" spans="3:6" s="2" customFormat="1" x14ac:dyDescent="0.2">
      <c r="C1649" s="12"/>
      <c r="D1649" s="19"/>
      <c r="F1649" s="12"/>
    </row>
    <row r="1650" spans="3:6" s="2" customFormat="1" x14ac:dyDescent="0.2">
      <c r="C1650" s="12"/>
      <c r="D1650" s="19"/>
      <c r="F1650" s="12"/>
    </row>
    <row r="1651" spans="3:6" s="2" customFormat="1" x14ac:dyDescent="0.2">
      <c r="C1651" s="12"/>
      <c r="D1651" s="19"/>
      <c r="F1651" s="12"/>
    </row>
    <row r="1652" spans="3:6" s="2" customFormat="1" x14ac:dyDescent="0.2">
      <c r="C1652" s="12"/>
      <c r="D1652" s="19"/>
      <c r="F1652" s="12"/>
    </row>
    <row r="1653" spans="3:6" s="2" customFormat="1" x14ac:dyDescent="0.2">
      <c r="C1653" s="12"/>
      <c r="D1653" s="19"/>
      <c r="F1653" s="12"/>
    </row>
    <row r="1654" spans="3:6" s="2" customFormat="1" x14ac:dyDescent="0.2">
      <c r="C1654" s="12"/>
      <c r="D1654" s="19"/>
      <c r="F1654" s="12"/>
    </row>
    <row r="1655" spans="3:6" s="2" customFormat="1" x14ac:dyDescent="0.2">
      <c r="C1655" s="12"/>
      <c r="D1655" s="19"/>
      <c r="F1655" s="12"/>
    </row>
    <row r="1656" spans="3:6" s="2" customFormat="1" x14ac:dyDescent="0.2">
      <c r="C1656" s="12"/>
      <c r="D1656" s="19"/>
      <c r="F1656" s="12"/>
    </row>
    <row r="1657" spans="3:6" s="2" customFormat="1" x14ac:dyDescent="0.2">
      <c r="C1657" s="12"/>
      <c r="D1657" s="19"/>
      <c r="F1657" s="12"/>
    </row>
    <row r="1658" spans="3:6" s="2" customFormat="1" x14ac:dyDescent="0.2">
      <c r="C1658" s="12"/>
      <c r="D1658" s="19"/>
      <c r="F1658" s="12"/>
    </row>
    <row r="1659" spans="3:6" s="2" customFormat="1" x14ac:dyDescent="0.2">
      <c r="C1659" s="12"/>
      <c r="D1659" s="19"/>
      <c r="F1659" s="12"/>
    </row>
    <row r="1660" spans="3:6" s="2" customFormat="1" x14ac:dyDescent="0.2">
      <c r="C1660" s="12"/>
      <c r="D1660" s="19"/>
      <c r="F1660" s="12"/>
    </row>
    <row r="1661" spans="3:6" s="2" customFormat="1" x14ac:dyDescent="0.2">
      <c r="C1661" s="12"/>
      <c r="D1661" s="19"/>
      <c r="F1661" s="12"/>
    </row>
    <row r="1662" spans="3:6" s="2" customFormat="1" x14ac:dyDescent="0.2">
      <c r="C1662" s="12"/>
      <c r="D1662" s="19"/>
      <c r="F1662" s="12"/>
    </row>
    <row r="1663" spans="3:6" s="2" customFormat="1" x14ac:dyDescent="0.2">
      <c r="C1663" s="12"/>
      <c r="D1663" s="19"/>
      <c r="F1663" s="12"/>
    </row>
    <row r="1664" spans="3:6" s="2" customFormat="1" x14ac:dyDescent="0.2">
      <c r="C1664" s="12"/>
      <c r="D1664" s="19"/>
      <c r="F1664" s="12"/>
    </row>
    <row r="1665" spans="3:6" s="2" customFormat="1" x14ac:dyDescent="0.2">
      <c r="C1665" s="12"/>
      <c r="D1665" s="19"/>
      <c r="F1665" s="12"/>
    </row>
    <row r="1666" spans="3:6" s="2" customFormat="1" x14ac:dyDescent="0.2">
      <c r="C1666" s="12"/>
      <c r="D1666" s="19"/>
      <c r="F1666" s="12"/>
    </row>
    <row r="1667" spans="3:6" s="2" customFormat="1" x14ac:dyDescent="0.2">
      <c r="C1667" s="12"/>
      <c r="D1667" s="19"/>
      <c r="F1667" s="12"/>
    </row>
    <row r="1668" spans="3:6" s="2" customFormat="1" x14ac:dyDescent="0.2">
      <c r="C1668" s="12"/>
      <c r="D1668" s="19"/>
      <c r="F1668" s="12"/>
    </row>
    <row r="1669" spans="3:6" s="2" customFormat="1" x14ac:dyDescent="0.2">
      <c r="C1669" s="12"/>
      <c r="D1669" s="19"/>
      <c r="F1669" s="12"/>
    </row>
    <row r="1670" spans="3:6" s="2" customFormat="1" x14ac:dyDescent="0.2">
      <c r="C1670" s="12"/>
      <c r="D1670" s="19"/>
      <c r="F1670" s="12"/>
    </row>
    <row r="1671" spans="3:6" s="2" customFormat="1" x14ac:dyDescent="0.2">
      <c r="C1671" s="12"/>
      <c r="D1671" s="19"/>
      <c r="F1671" s="12"/>
    </row>
    <row r="1672" spans="3:6" s="2" customFormat="1" x14ac:dyDescent="0.2">
      <c r="C1672" s="12"/>
      <c r="D1672" s="19"/>
      <c r="F1672" s="12"/>
    </row>
    <row r="1673" spans="3:6" s="2" customFormat="1" x14ac:dyDescent="0.2">
      <c r="C1673" s="12"/>
      <c r="D1673" s="19"/>
      <c r="F1673" s="12"/>
    </row>
    <row r="1674" spans="3:6" s="2" customFormat="1" x14ac:dyDescent="0.2">
      <c r="C1674" s="12"/>
      <c r="D1674" s="19"/>
      <c r="F1674" s="12"/>
    </row>
    <row r="1675" spans="3:6" s="2" customFormat="1" x14ac:dyDescent="0.2">
      <c r="C1675" s="12"/>
      <c r="D1675" s="19"/>
      <c r="F1675" s="12"/>
    </row>
    <row r="1676" spans="3:6" s="2" customFormat="1" x14ac:dyDescent="0.2">
      <c r="C1676" s="12"/>
      <c r="D1676" s="19"/>
      <c r="F1676" s="12"/>
    </row>
    <row r="1677" spans="3:6" s="2" customFormat="1" x14ac:dyDescent="0.2">
      <c r="C1677" s="12"/>
      <c r="D1677" s="19"/>
      <c r="F1677" s="12"/>
    </row>
    <row r="1678" spans="3:6" s="2" customFormat="1" x14ac:dyDescent="0.2">
      <c r="C1678" s="12"/>
      <c r="D1678" s="19"/>
      <c r="F1678" s="12"/>
    </row>
    <row r="1679" spans="3:6" s="2" customFormat="1" x14ac:dyDescent="0.2">
      <c r="C1679" s="12"/>
      <c r="D1679" s="19"/>
      <c r="F1679" s="12"/>
    </row>
    <row r="1680" spans="3:6" s="2" customFormat="1" x14ac:dyDescent="0.2">
      <c r="C1680" s="12"/>
      <c r="D1680" s="19"/>
      <c r="F1680" s="12"/>
    </row>
    <row r="1681" spans="3:6" s="2" customFormat="1" x14ac:dyDescent="0.2">
      <c r="C1681" s="12"/>
      <c r="D1681" s="19"/>
      <c r="F1681" s="12"/>
    </row>
    <row r="1682" spans="3:6" s="2" customFormat="1" x14ac:dyDescent="0.2">
      <c r="C1682" s="12"/>
      <c r="D1682" s="19"/>
      <c r="F1682" s="12"/>
    </row>
    <row r="1683" spans="3:6" s="2" customFormat="1" x14ac:dyDescent="0.2">
      <c r="C1683" s="12"/>
      <c r="D1683" s="19"/>
      <c r="F1683" s="12"/>
    </row>
    <row r="1684" spans="3:6" s="2" customFormat="1" x14ac:dyDescent="0.2">
      <c r="C1684" s="12"/>
      <c r="D1684" s="19"/>
      <c r="F1684" s="12"/>
    </row>
    <row r="1685" spans="3:6" s="2" customFormat="1" x14ac:dyDescent="0.2">
      <c r="C1685" s="12"/>
      <c r="D1685" s="19"/>
      <c r="F1685" s="12"/>
    </row>
    <row r="1686" spans="3:6" s="2" customFormat="1" x14ac:dyDescent="0.2">
      <c r="C1686" s="12"/>
      <c r="D1686" s="19"/>
      <c r="F1686" s="12"/>
    </row>
    <row r="1687" spans="3:6" s="2" customFormat="1" x14ac:dyDescent="0.2">
      <c r="C1687" s="12"/>
      <c r="D1687" s="19"/>
      <c r="F1687" s="12"/>
    </row>
    <row r="1688" spans="3:6" s="2" customFormat="1" x14ac:dyDescent="0.2">
      <c r="C1688" s="12"/>
      <c r="D1688" s="19"/>
      <c r="F1688" s="12"/>
    </row>
    <row r="1689" spans="3:6" s="2" customFormat="1" x14ac:dyDescent="0.2">
      <c r="C1689" s="12"/>
      <c r="D1689" s="19"/>
      <c r="F1689" s="12"/>
    </row>
    <row r="1690" spans="3:6" s="2" customFormat="1" x14ac:dyDescent="0.2">
      <c r="C1690" s="12"/>
      <c r="D1690" s="19"/>
      <c r="F1690" s="12"/>
    </row>
    <row r="1691" spans="3:6" s="2" customFormat="1" x14ac:dyDescent="0.2">
      <c r="C1691" s="12"/>
      <c r="D1691" s="19"/>
      <c r="F1691" s="12"/>
    </row>
    <row r="1692" spans="3:6" s="2" customFormat="1" x14ac:dyDescent="0.2">
      <c r="C1692" s="12"/>
      <c r="D1692" s="19"/>
      <c r="F1692" s="12"/>
    </row>
    <row r="1693" spans="3:6" s="2" customFormat="1" x14ac:dyDescent="0.2">
      <c r="C1693" s="12"/>
      <c r="D1693" s="19"/>
      <c r="F1693" s="12"/>
    </row>
    <row r="1694" spans="3:6" s="2" customFormat="1" x14ac:dyDescent="0.2">
      <c r="C1694" s="12"/>
      <c r="D1694" s="19"/>
      <c r="F1694" s="12"/>
    </row>
    <row r="1695" spans="3:6" s="2" customFormat="1" x14ac:dyDescent="0.2">
      <c r="C1695" s="12"/>
      <c r="D1695" s="19"/>
      <c r="F1695" s="12"/>
    </row>
    <row r="1696" spans="3:6" s="2" customFormat="1" x14ac:dyDescent="0.2">
      <c r="C1696" s="12"/>
      <c r="D1696" s="19"/>
      <c r="F1696" s="12"/>
    </row>
    <row r="1697" spans="3:6" s="2" customFormat="1" x14ac:dyDescent="0.2">
      <c r="C1697" s="12"/>
      <c r="D1697" s="19"/>
      <c r="F1697" s="12"/>
    </row>
    <row r="1698" spans="3:6" s="2" customFormat="1" x14ac:dyDescent="0.2">
      <c r="C1698" s="12"/>
      <c r="D1698" s="19"/>
      <c r="F1698" s="12"/>
    </row>
    <row r="1699" spans="3:6" s="2" customFormat="1" x14ac:dyDescent="0.2">
      <c r="C1699" s="12"/>
      <c r="D1699" s="19"/>
      <c r="F1699" s="12"/>
    </row>
    <row r="1700" spans="3:6" s="2" customFormat="1" x14ac:dyDescent="0.2">
      <c r="C1700" s="12"/>
      <c r="D1700" s="19"/>
      <c r="F1700" s="12"/>
    </row>
    <row r="1701" spans="3:6" s="2" customFormat="1" x14ac:dyDescent="0.2">
      <c r="C1701" s="12"/>
      <c r="D1701" s="19"/>
      <c r="F1701" s="12"/>
    </row>
    <row r="1702" spans="3:6" s="2" customFormat="1" x14ac:dyDescent="0.2">
      <c r="C1702" s="12"/>
      <c r="D1702" s="19"/>
      <c r="F1702" s="12"/>
    </row>
    <row r="1703" spans="3:6" s="2" customFormat="1" x14ac:dyDescent="0.2">
      <c r="C1703" s="12"/>
      <c r="D1703" s="19"/>
      <c r="F1703" s="12"/>
    </row>
    <row r="1704" spans="3:6" s="2" customFormat="1" x14ac:dyDescent="0.2">
      <c r="C1704" s="12"/>
      <c r="D1704" s="19"/>
      <c r="F1704" s="12"/>
    </row>
    <row r="1705" spans="3:6" s="2" customFormat="1" x14ac:dyDescent="0.2">
      <c r="C1705" s="12"/>
      <c r="D1705" s="19"/>
      <c r="F1705" s="12"/>
    </row>
    <row r="1706" spans="3:6" s="2" customFormat="1" x14ac:dyDescent="0.2">
      <c r="C1706" s="12"/>
      <c r="D1706" s="19"/>
      <c r="F1706" s="12"/>
    </row>
    <row r="1707" spans="3:6" s="2" customFormat="1" x14ac:dyDescent="0.2">
      <c r="C1707" s="12"/>
      <c r="D1707" s="19"/>
      <c r="F1707" s="12"/>
    </row>
    <row r="1708" spans="3:6" s="2" customFormat="1" x14ac:dyDescent="0.2">
      <c r="C1708" s="12"/>
      <c r="D1708" s="19"/>
      <c r="F1708" s="12"/>
    </row>
    <row r="1709" spans="3:6" s="2" customFormat="1" x14ac:dyDescent="0.2">
      <c r="C1709" s="12"/>
      <c r="D1709" s="19"/>
      <c r="F1709" s="12"/>
    </row>
    <row r="1710" spans="3:6" s="2" customFormat="1" x14ac:dyDescent="0.2">
      <c r="C1710" s="12"/>
      <c r="D1710" s="19"/>
      <c r="F1710" s="12"/>
    </row>
    <row r="1711" spans="3:6" s="2" customFormat="1" x14ac:dyDescent="0.2">
      <c r="C1711" s="12"/>
      <c r="D1711" s="19"/>
      <c r="F1711" s="12"/>
    </row>
    <row r="1712" spans="3:6" s="2" customFormat="1" x14ac:dyDescent="0.2">
      <c r="C1712" s="12"/>
      <c r="D1712" s="19"/>
      <c r="F1712" s="12"/>
    </row>
    <row r="1713" spans="3:6" s="2" customFormat="1" x14ac:dyDescent="0.2">
      <c r="C1713" s="12"/>
      <c r="D1713" s="19"/>
      <c r="F1713" s="12"/>
    </row>
    <row r="1714" spans="3:6" s="2" customFormat="1" x14ac:dyDescent="0.2">
      <c r="C1714" s="12"/>
      <c r="D1714" s="19"/>
      <c r="F1714" s="12"/>
    </row>
    <row r="1715" spans="3:6" s="2" customFormat="1" x14ac:dyDescent="0.2">
      <c r="C1715" s="12"/>
      <c r="D1715" s="19"/>
      <c r="F1715" s="12"/>
    </row>
    <row r="1716" spans="3:6" s="2" customFormat="1" x14ac:dyDescent="0.2">
      <c r="C1716" s="12"/>
      <c r="D1716" s="19"/>
      <c r="F1716" s="12"/>
    </row>
    <row r="1717" spans="3:6" s="2" customFormat="1" x14ac:dyDescent="0.2">
      <c r="C1717" s="12"/>
      <c r="D1717" s="19"/>
      <c r="F1717" s="12"/>
    </row>
    <row r="1718" spans="3:6" s="2" customFormat="1" x14ac:dyDescent="0.2">
      <c r="C1718" s="12"/>
      <c r="D1718" s="19"/>
      <c r="F1718" s="12"/>
    </row>
    <row r="1719" spans="3:6" s="2" customFormat="1" x14ac:dyDescent="0.2">
      <c r="C1719" s="12"/>
      <c r="D1719" s="19"/>
      <c r="F1719" s="12"/>
    </row>
    <row r="1720" spans="3:6" s="2" customFormat="1" x14ac:dyDescent="0.2">
      <c r="C1720" s="12"/>
      <c r="D1720" s="19"/>
      <c r="F1720" s="12"/>
    </row>
    <row r="1721" spans="3:6" s="2" customFormat="1" x14ac:dyDescent="0.2">
      <c r="C1721" s="12"/>
      <c r="D1721" s="19"/>
      <c r="F1721" s="12"/>
    </row>
    <row r="1722" spans="3:6" s="2" customFormat="1" x14ac:dyDescent="0.2">
      <c r="C1722" s="12"/>
      <c r="D1722" s="19"/>
      <c r="F1722" s="12"/>
    </row>
    <row r="1723" spans="3:6" s="2" customFormat="1" x14ac:dyDescent="0.2">
      <c r="C1723" s="12"/>
      <c r="D1723" s="19"/>
      <c r="F1723" s="12"/>
    </row>
    <row r="1724" spans="3:6" s="2" customFormat="1" x14ac:dyDescent="0.2">
      <c r="C1724" s="12"/>
      <c r="D1724" s="19"/>
      <c r="F1724" s="12"/>
    </row>
    <row r="1725" spans="3:6" s="2" customFormat="1" x14ac:dyDescent="0.2">
      <c r="C1725" s="12"/>
      <c r="D1725" s="19"/>
      <c r="F1725" s="12"/>
    </row>
    <row r="1726" spans="3:6" s="2" customFormat="1" x14ac:dyDescent="0.2">
      <c r="C1726" s="12"/>
      <c r="D1726" s="19"/>
      <c r="F1726" s="12"/>
    </row>
    <row r="1727" spans="3:6" s="2" customFormat="1" x14ac:dyDescent="0.2">
      <c r="C1727" s="12"/>
      <c r="D1727" s="19"/>
      <c r="F1727" s="12"/>
    </row>
    <row r="1728" spans="3:6" s="2" customFormat="1" x14ac:dyDescent="0.2">
      <c r="C1728" s="12"/>
      <c r="D1728" s="19"/>
      <c r="F1728" s="12"/>
    </row>
    <row r="1729" spans="3:6" s="2" customFormat="1" x14ac:dyDescent="0.2">
      <c r="C1729" s="12"/>
      <c r="D1729" s="19"/>
      <c r="F1729" s="12"/>
    </row>
    <row r="1730" spans="3:6" s="2" customFormat="1" x14ac:dyDescent="0.2">
      <c r="C1730" s="12"/>
      <c r="D1730" s="19"/>
      <c r="F1730" s="12"/>
    </row>
    <row r="1731" spans="3:6" s="2" customFormat="1" x14ac:dyDescent="0.2">
      <c r="C1731" s="12"/>
      <c r="D1731" s="19"/>
      <c r="F1731" s="12"/>
    </row>
    <row r="1732" spans="3:6" s="2" customFormat="1" x14ac:dyDescent="0.2">
      <c r="C1732" s="12"/>
      <c r="D1732" s="19"/>
      <c r="F1732" s="12"/>
    </row>
    <row r="1733" spans="3:6" s="2" customFormat="1" x14ac:dyDescent="0.2">
      <c r="C1733" s="12"/>
      <c r="D1733" s="19"/>
      <c r="F1733" s="12"/>
    </row>
    <row r="1734" spans="3:6" s="2" customFormat="1" x14ac:dyDescent="0.2">
      <c r="C1734" s="12"/>
      <c r="D1734" s="19"/>
      <c r="F1734" s="12"/>
    </row>
    <row r="1735" spans="3:6" s="2" customFormat="1" x14ac:dyDescent="0.2">
      <c r="C1735" s="12"/>
      <c r="D1735" s="19"/>
      <c r="F1735" s="12"/>
    </row>
    <row r="1736" spans="3:6" s="2" customFormat="1" x14ac:dyDescent="0.2">
      <c r="C1736" s="12"/>
      <c r="D1736" s="19"/>
      <c r="F1736" s="12"/>
    </row>
    <row r="1737" spans="3:6" s="2" customFormat="1" x14ac:dyDescent="0.2">
      <c r="C1737" s="12"/>
      <c r="D1737" s="19"/>
      <c r="F1737" s="12"/>
    </row>
    <row r="1738" spans="3:6" s="2" customFormat="1" x14ac:dyDescent="0.2">
      <c r="C1738" s="12"/>
      <c r="D1738" s="19"/>
      <c r="F1738" s="12"/>
    </row>
    <row r="1739" spans="3:6" s="2" customFormat="1" x14ac:dyDescent="0.2">
      <c r="C1739" s="12"/>
      <c r="D1739" s="19"/>
      <c r="F1739" s="12"/>
    </row>
    <row r="1740" spans="3:6" s="2" customFormat="1" x14ac:dyDescent="0.2">
      <c r="C1740" s="12"/>
      <c r="D1740" s="19"/>
      <c r="F1740" s="12"/>
    </row>
    <row r="1741" spans="3:6" s="2" customFormat="1" x14ac:dyDescent="0.2">
      <c r="C1741" s="12"/>
      <c r="D1741" s="19"/>
      <c r="F1741" s="12"/>
    </row>
    <row r="1742" spans="3:6" s="2" customFormat="1" x14ac:dyDescent="0.2">
      <c r="C1742" s="12"/>
      <c r="D1742" s="19"/>
      <c r="F1742" s="12"/>
    </row>
    <row r="1743" spans="3:6" s="2" customFormat="1" x14ac:dyDescent="0.2">
      <c r="C1743" s="12"/>
      <c r="D1743" s="19"/>
      <c r="F1743" s="12"/>
    </row>
    <row r="1744" spans="3:6" s="2" customFormat="1" x14ac:dyDescent="0.2">
      <c r="C1744" s="12"/>
      <c r="D1744" s="19"/>
      <c r="F1744" s="12"/>
    </row>
    <row r="1745" spans="3:6" s="2" customFormat="1" x14ac:dyDescent="0.2">
      <c r="C1745" s="12"/>
      <c r="D1745" s="19"/>
      <c r="F1745" s="12"/>
    </row>
    <row r="1746" spans="3:6" s="2" customFormat="1" x14ac:dyDescent="0.2">
      <c r="C1746" s="12"/>
      <c r="D1746" s="19"/>
      <c r="F1746" s="12"/>
    </row>
    <row r="1747" spans="3:6" s="2" customFormat="1" x14ac:dyDescent="0.2">
      <c r="C1747" s="12"/>
      <c r="D1747" s="19"/>
      <c r="F1747" s="12"/>
    </row>
    <row r="1748" spans="3:6" s="2" customFormat="1" x14ac:dyDescent="0.2">
      <c r="C1748" s="12"/>
      <c r="D1748" s="19"/>
      <c r="F1748" s="12"/>
    </row>
    <row r="1749" spans="3:6" s="2" customFormat="1" x14ac:dyDescent="0.2">
      <c r="C1749" s="12"/>
      <c r="D1749" s="19"/>
      <c r="F1749" s="12"/>
    </row>
    <row r="1750" spans="3:6" s="2" customFormat="1" x14ac:dyDescent="0.2">
      <c r="C1750" s="12"/>
      <c r="D1750" s="19"/>
      <c r="F1750" s="12"/>
    </row>
    <row r="1751" spans="3:6" s="2" customFormat="1" x14ac:dyDescent="0.2">
      <c r="C1751" s="12"/>
      <c r="D1751" s="19"/>
      <c r="F1751" s="12"/>
    </row>
    <row r="1752" spans="3:6" s="2" customFormat="1" x14ac:dyDescent="0.2">
      <c r="C1752" s="12"/>
      <c r="D1752" s="19"/>
      <c r="F1752" s="12"/>
    </row>
    <row r="1753" spans="3:6" s="2" customFormat="1" x14ac:dyDescent="0.2">
      <c r="C1753" s="12"/>
      <c r="D1753" s="19"/>
      <c r="F1753" s="12"/>
    </row>
    <row r="1754" spans="3:6" s="2" customFormat="1" x14ac:dyDescent="0.2">
      <c r="C1754" s="12"/>
      <c r="D1754" s="19"/>
      <c r="F1754" s="12"/>
    </row>
    <row r="1755" spans="3:6" s="2" customFormat="1" x14ac:dyDescent="0.2">
      <c r="C1755" s="12"/>
      <c r="D1755" s="19"/>
      <c r="F1755" s="12"/>
    </row>
    <row r="1756" spans="3:6" s="2" customFormat="1" x14ac:dyDescent="0.2">
      <c r="C1756" s="12"/>
      <c r="D1756" s="19"/>
      <c r="F1756" s="12"/>
    </row>
    <row r="1757" spans="3:6" s="2" customFormat="1" x14ac:dyDescent="0.2">
      <c r="C1757" s="12"/>
      <c r="D1757" s="19"/>
      <c r="F1757" s="12"/>
    </row>
    <row r="1758" spans="3:6" s="2" customFormat="1" x14ac:dyDescent="0.2">
      <c r="C1758" s="12"/>
      <c r="D1758" s="19"/>
      <c r="F1758" s="12"/>
    </row>
    <row r="1759" spans="3:6" s="2" customFormat="1" x14ac:dyDescent="0.2">
      <c r="C1759" s="12"/>
      <c r="D1759" s="19"/>
      <c r="F1759" s="12"/>
    </row>
    <row r="1760" spans="3:6" s="2" customFormat="1" x14ac:dyDescent="0.2">
      <c r="C1760" s="12"/>
      <c r="D1760" s="19"/>
      <c r="F1760" s="12"/>
    </row>
    <row r="1761" spans="3:6" s="2" customFormat="1" x14ac:dyDescent="0.2">
      <c r="C1761" s="12"/>
      <c r="D1761" s="19"/>
      <c r="F1761" s="12"/>
    </row>
    <row r="1762" spans="3:6" s="2" customFormat="1" x14ac:dyDescent="0.2">
      <c r="C1762" s="12"/>
      <c r="D1762" s="19"/>
      <c r="F1762" s="12"/>
    </row>
    <row r="1763" spans="3:6" s="2" customFormat="1" x14ac:dyDescent="0.2">
      <c r="C1763" s="12"/>
      <c r="D1763" s="19"/>
      <c r="F1763" s="12"/>
    </row>
    <row r="1764" spans="3:6" s="2" customFormat="1" x14ac:dyDescent="0.2">
      <c r="C1764" s="12"/>
      <c r="D1764" s="19"/>
      <c r="F1764" s="12"/>
    </row>
    <row r="1765" spans="3:6" s="2" customFormat="1" x14ac:dyDescent="0.2">
      <c r="C1765" s="12"/>
      <c r="D1765" s="19"/>
      <c r="F1765" s="12"/>
    </row>
    <row r="1766" spans="3:6" s="2" customFormat="1" x14ac:dyDescent="0.2">
      <c r="C1766" s="12"/>
      <c r="D1766" s="19"/>
      <c r="F1766" s="12"/>
    </row>
    <row r="1767" spans="3:6" s="2" customFormat="1" x14ac:dyDescent="0.2">
      <c r="C1767" s="12"/>
      <c r="D1767" s="19"/>
      <c r="F1767" s="12"/>
    </row>
    <row r="1768" spans="3:6" s="2" customFormat="1" x14ac:dyDescent="0.2">
      <c r="C1768" s="12"/>
      <c r="D1768" s="19"/>
      <c r="F1768" s="12"/>
    </row>
    <row r="1769" spans="3:6" s="2" customFormat="1" x14ac:dyDescent="0.2">
      <c r="C1769" s="12"/>
      <c r="D1769" s="19"/>
      <c r="F1769" s="12"/>
    </row>
    <row r="1770" spans="3:6" s="2" customFormat="1" x14ac:dyDescent="0.2">
      <c r="C1770" s="12"/>
      <c r="D1770" s="19"/>
      <c r="F1770" s="12"/>
    </row>
    <row r="1771" spans="3:6" s="2" customFormat="1" x14ac:dyDescent="0.2">
      <c r="C1771" s="12"/>
      <c r="D1771" s="19"/>
      <c r="F1771" s="12"/>
    </row>
    <row r="1772" spans="3:6" s="2" customFormat="1" x14ac:dyDescent="0.2">
      <c r="C1772" s="12"/>
      <c r="D1772" s="19"/>
      <c r="F1772" s="12"/>
    </row>
    <row r="1773" spans="3:6" s="2" customFormat="1" x14ac:dyDescent="0.2">
      <c r="C1773" s="12"/>
      <c r="D1773" s="19"/>
      <c r="F1773" s="12"/>
    </row>
    <row r="1774" spans="3:6" s="2" customFormat="1" x14ac:dyDescent="0.2">
      <c r="C1774" s="12"/>
      <c r="D1774" s="19"/>
      <c r="F1774" s="12"/>
    </row>
    <row r="1775" spans="3:6" s="2" customFormat="1" x14ac:dyDescent="0.2">
      <c r="C1775" s="12"/>
      <c r="D1775" s="19"/>
      <c r="F1775" s="12"/>
    </row>
    <row r="1776" spans="3:6" s="2" customFormat="1" x14ac:dyDescent="0.2">
      <c r="C1776" s="12"/>
      <c r="D1776" s="19"/>
      <c r="F1776" s="12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firstPageNumber="8" orientation="portrait" useFirstPageNumber="1" r:id="rId1"/>
  <headerFooter alignWithMargins="0">
    <oddHeader>&amp;L&amp;"Verdana,Vet"&amp;7Protestantse Gemeente Enkhuizen</oddHeader>
    <oddFooter>&amp;C&amp;"Verdana,Standaard"Pagina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6"/>
  <sheetViews>
    <sheetView view="pageBreakPreview" zoomScaleNormal="100" zoomScaleSheetLayoutView="100" workbookViewId="0">
      <selection activeCell="A22" sqref="A22"/>
    </sheetView>
  </sheetViews>
  <sheetFormatPr defaultRowHeight="12.75" x14ac:dyDescent="0.2"/>
  <cols>
    <col min="1" max="1" width="48.140625" customWidth="1"/>
    <col min="2" max="2" width="1" customWidth="1"/>
    <col min="3" max="3" width="11" customWidth="1"/>
    <col min="4" max="4" width="0.85546875" customWidth="1"/>
    <col min="5" max="5" width="11" customWidth="1"/>
    <col min="6" max="6" width="0.85546875" customWidth="1"/>
    <col min="7" max="7" width="12.28515625" customWidth="1"/>
    <col min="8" max="8" width="0.85546875" customWidth="1"/>
    <col min="9" max="9" width="16.140625" customWidth="1"/>
  </cols>
  <sheetData>
    <row r="1" spans="1:8" x14ac:dyDescent="0.2">
      <c r="A1" s="9" t="s">
        <v>36</v>
      </c>
      <c r="B1" s="9"/>
      <c r="C1" s="24"/>
      <c r="D1" s="24"/>
      <c r="E1" s="25"/>
      <c r="F1" s="25"/>
      <c r="G1" s="25"/>
      <c r="H1" s="25"/>
    </row>
    <row r="2" spans="1:8" x14ac:dyDescent="0.2">
      <c r="A2" s="25"/>
      <c r="B2" s="25"/>
      <c r="C2" s="25"/>
      <c r="D2" s="25"/>
      <c r="E2" s="25"/>
      <c r="F2" s="25"/>
      <c r="G2" s="25"/>
      <c r="H2" s="25"/>
    </row>
    <row r="3" spans="1:8" x14ac:dyDescent="0.2">
      <c r="A3" s="77" t="s">
        <v>300</v>
      </c>
      <c r="B3" s="78"/>
      <c r="C3" s="26"/>
      <c r="D3" s="26"/>
      <c r="E3" s="26"/>
      <c r="F3" s="26"/>
      <c r="G3" s="26"/>
      <c r="H3" s="26"/>
    </row>
    <row r="4" spans="1:8" x14ac:dyDescent="0.2">
      <c r="A4" s="26"/>
      <c r="B4" s="26"/>
      <c r="C4" s="26"/>
      <c r="D4" s="26"/>
      <c r="E4" s="26"/>
      <c r="F4" s="26"/>
      <c r="G4" s="26"/>
      <c r="H4" s="26"/>
    </row>
    <row r="5" spans="1:8" x14ac:dyDescent="0.2">
      <c r="A5" s="26"/>
      <c r="B5" s="26"/>
      <c r="C5" s="26"/>
      <c r="D5" s="26"/>
      <c r="E5" s="26"/>
      <c r="F5" s="26"/>
      <c r="G5" s="26"/>
      <c r="H5" s="26"/>
    </row>
    <row r="6" spans="1:8" x14ac:dyDescent="0.2">
      <c r="A6" s="77" t="s">
        <v>301</v>
      </c>
      <c r="B6" s="78"/>
      <c r="C6" s="26"/>
      <c r="D6" s="26"/>
      <c r="E6" s="79"/>
      <c r="F6" s="79"/>
      <c r="G6" s="79"/>
      <c r="H6" s="79"/>
    </row>
    <row r="8" spans="1:8" x14ac:dyDescent="0.2">
      <c r="A8" s="80"/>
      <c r="B8" s="80"/>
      <c r="C8" s="81" t="s">
        <v>291</v>
      </c>
      <c r="D8" s="80"/>
      <c r="E8" s="81" t="s">
        <v>292</v>
      </c>
      <c r="F8" s="80"/>
      <c r="G8" s="81" t="s">
        <v>293</v>
      </c>
      <c r="H8" s="80"/>
    </row>
    <row r="9" spans="1:8" x14ac:dyDescent="0.2">
      <c r="A9" s="82" t="s">
        <v>24</v>
      </c>
      <c r="B9" s="9"/>
      <c r="C9" s="83" t="s">
        <v>294</v>
      </c>
      <c r="D9" s="9"/>
      <c r="E9" s="83" t="s">
        <v>295</v>
      </c>
      <c r="F9" s="9"/>
      <c r="G9" s="83" t="s">
        <v>296</v>
      </c>
      <c r="H9" s="9"/>
    </row>
    <row r="10" spans="1:8" x14ac:dyDescent="0.2">
      <c r="A10" s="9"/>
      <c r="B10" s="9"/>
      <c r="C10" s="9"/>
      <c r="D10" s="9"/>
      <c r="E10" s="84" t="s">
        <v>297</v>
      </c>
      <c r="F10" s="9"/>
      <c r="G10" s="84" t="s">
        <v>298</v>
      </c>
      <c r="H10" s="9"/>
    </row>
    <row r="11" spans="1:8" x14ac:dyDescent="0.2">
      <c r="A11" s="2" t="s">
        <v>305</v>
      </c>
      <c r="B11" s="2"/>
      <c r="C11" s="2"/>
      <c r="D11" s="2"/>
      <c r="E11" s="2"/>
      <c r="F11" s="2"/>
      <c r="G11" s="2"/>
      <c r="H11" s="2"/>
    </row>
    <row r="12" spans="1:8" x14ac:dyDescent="0.2">
      <c r="A12" s="2" t="s">
        <v>306</v>
      </c>
      <c r="B12" s="2"/>
      <c r="C12" s="88"/>
      <c r="D12" s="2"/>
      <c r="E12" s="2"/>
      <c r="F12" s="2"/>
      <c r="G12" s="2"/>
      <c r="H12" s="2"/>
    </row>
    <row r="13" spans="1:8" x14ac:dyDescent="0.2">
      <c r="A13" s="2"/>
      <c r="B13" s="2"/>
      <c r="C13" s="88"/>
      <c r="D13" s="2"/>
      <c r="E13" s="2"/>
      <c r="F13" s="2"/>
      <c r="G13" s="2"/>
      <c r="H13" s="2"/>
    </row>
    <row r="14" spans="1:8" ht="13.5" thickBot="1" x14ac:dyDescent="0.25">
      <c r="A14" s="2" t="s">
        <v>302</v>
      </c>
      <c r="B14" s="2"/>
      <c r="C14" s="86" t="s">
        <v>303</v>
      </c>
      <c r="D14" s="2"/>
      <c r="E14" s="85" t="s">
        <v>304</v>
      </c>
      <c r="F14" s="2"/>
      <c r="G14" s="20">
        <v>0</v>
      </c>
      <c r="H14" s="2"/>
    </row>
    <row r="15" spans="1:8" ht="13.5" thickTop="1" x14ac:dyDescent="0.2">
      <c r="A15" s="2"/>
      <c r="B15" s="2"/>
      <c r="C15" s="87"/>
      <c r="D15" s="2"/>
      <c r="E15" s="2"/>
      <c r="F15" s="2"/>
      <c r="G15" s="2"/>
      <c r="H15" s="2"/>
    </row>
    <row r="16" spans="1:8" x14ac:dyDescent="0.2">
      <c r="A16" s="2"/>
      <c r="B16" s="2"/>
      <c r="C16" s="87"/>
      <c r="D16" s="2"/>
      <c r="E16" s="2"/>
      <c r="F16" s="2"/>
      <c r="G16" s="2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9" t="s">
        <v>318</v>
      </c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 t="s">
        <v>319</v>
      </c>
      <c r="B20" s="2"/>
      <c r="C20" s="2"/>
      <c r="D20" s="2"/>
      <c r="E20" s="2"/>
      <c r="F20" s="2"/>
      <c r="G20" s="44" t="s">
        <v>317</v>
      </c>
      <c r="H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 t="s">
        <v>401</v>
      </c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x14ac:dyDescent="0.2">
      <c r="G29" s="2"/>
      <c r="H29" s="2"/>
    </row>
    <row r="30" spans="1:8" x14ac:dyDescent="0.2">
      <c r="G30" s="2"/>
      <c r="H30" s="2"/>
    </row>
    <row r="31" spans="1:8" x14ac:dyDescent="0.2">
      <c r="G31" s="2"/>
      <c r="H31" s="2"/>
    </row>
    <row r="32" spans="1:8" x14ac:dyDescent="0.2">
      <c r="G32" s="2"/>
      <c r="H32" s="2"/>
    </row>
    <row r="33" spans="7:8" x14ac:dyDescent="0.2">
      <c r="G33" s="2"/>
      <c r="H33" s="2"/>
    </row>
    <row r="34" spans="7:8" x14ac:dyDescent="0.2">
      <c r="G34" s="2"/>
      <c r="H34" s="2"/>
    </row>
    <row r="35" spans="7:8" x14ac:dyDescent="0.2">
      <c r="G35" s="2"/>
      <c r="H35" s="2"/>
    </row>
    <row r="36" spans="7:8" x14ac:dyDescent="0.2">
      <c r="G36" s="2"/>
      <c r="H36" s="2"/>
    </row>
    <row r="37" spans="7:8" x14ac:dyDescent="0.2">
      <c r="G37" s="2"/>
      <c r="H37" s="2"/>
    </row>
    <row r="38" spans="7:8" x14ac:dyDescent="0.2">
      <c r="G38" s="2"/>
      <c r="H38" s="2"/>
    </row>
    <row r="39" spans="7:8" x14ac:dyDescent="0.2">
      <c r="G39" s="2"/>
      <c r="H39" s="2"/>
    </row>
    <row r="40" spans="7:8" x14ac:dyDescent="0.2">
      <c r="G40" s="2"/>
      <c r="H40" s="2"/>
    </row>
    <row r="41" spans="7:8" x14ac:dyDescent="0.2">
      <c r="G41" s="2"/>
      <c r="H41" s="2"/>
    </row>
    <row r="42" spans="7:8" x14ac:dyDescent="0.2">
      <c r="G42" s="2"/>
      <c r="H42" s="2"/>
    </row>
    <row r="43" spans="7:8" x14ac:dyDescent="0.2">
      <c r="G43" s="2"/>
      <c r="H43" s="2"/>
    </row>
    <row r="44" spans="7:8" x14ac:dyDescent="0.2">
      <c r="G44" s="2"/>
      <c r="H44" s="2"/>
    </row>
    <row r="45" spans="7:8" x14ac:dyDescent="0.2">
      <c r="G45" s="2"/>
      <c r="H45" s="2"/>
    </row>
    <row r="46" spans="7:8" x14ac:dyDescent="0.2">
      <c r="G46" s="2"/>
      <c r="H46" s="2"/>
    </row>
    <row r="47" spans="7:8" x14ac:dyDescent="0.2">
      <c r="G47" s="2"/>
      <c r="H47" s="2"/>
    </row>
    <row r="48" spans="7:8" x14ac:dyDescent="0.2">
      <c r="G48" s="2"/>
      <c r="H48" s="2"/>
    </row>
    <row r="49" spans="7:8" x14ac:dyDescent="0.2">
      <c r="G49" s="2"/>
      <c r="H49" s="2"/>
    </row>
    <row r="50" spans="7:8" x14ac:dyDescent="0.2">
      <c r="G50" s="2"/>
      <c r="H50" s="2"/>
    </row>
    <row r="51" spans="7:8" x14ac:dyDescent="0.2">
      <c r="G51" s="2"/>
      <c r="H51" s="2"/>
    </row>
    <row r="52" spans="7:8" x14ac:dyDescent="0.2">
      <c r="G52" s="2"/>
      <c r="H52" s="2"/>
    </row>
    <row r="53" spans="7:8" x14ac:dyDescent="0.2">
      <c r="G53" s="2"/>
      <c r="H53" s="2"/>
    </row>
    <row r="54" spans="7:8" x14ac:dyDescent="0.2">
      <c r="G54" s="2"/>
      <c r="H54" s="2"/>
    </row>
    <row r="55" spans="7:8" x14ac:dyDescent="0.2">
      <c r="G55" s="2"/>
      <c r="H55" s="2"/>
    </row>
    <row r="56" spans="7:8" x14ac:dyDescent="0.2">
      <c r="G56" s="2"/>
      <c r="H56" s="2"/>
    </row>
    <row r="57" spans="7:8" x14ac:dyDescent="0.2">
      <c r="G57" s="2"/>
      <c r="H57" s="2"/>
    </row>
    <row r="58" spans="7:8" x14ac:dyDescent="0.2">
      <c r="G58" s="2"/>
      <c r="H58" s="2"/>
    </row>
    <row r="59" spans="7:8" x14ac:dyDescent="0.2">
      <c r="G59" s="2"/>
      <c r="H59" s="2"/>
    </row>
    <row r="60" spans="7:8" x14ac:dyDescent="0.2">
      <c r="G60" s="2"/>
      <c r="H60" s="2"/>
    </row>
    <row r="61" spans="7:8" x14ac:dyDescent="0.2">
      <c r="G61" s="2"/>
      <c r="H61" s="2"/>
    </row>
    <row r="62" spans="7:8" x14ac:dyDescent="0.2">
      <c r="G62" s="2"/>
      <c r="H62" s="2"/>
    </row>
    <row r="63" spans="7:8" x14ac:dyDescent="0.2">
      <c r="G63" s="2"/>
      <c r="H63" s="2"/>
    </row>
    <row r="64" spans="7:8" x14ac:dyDescent="0.2">
      <c r="G64" s="2"/>
      <c r="H64" s="2"/>
    </row>
    <row r="65" spans="7:8" x14ac:dyDescent="0.2">
      <c r="G65" s="2"/>
      <c r="H65" s="2"/>
    </row>
    <row r="66" spans="7:8" x14ac:dyDescent="0.2">
      <c r="G66" s="2"/>
      <c r="H66" s="2"/>
    </row>
    <row r="67" spans="7:8" x14ac:dyDescent="0.2">
      <c r="G67" s="2"/>
      <c r="H67" s="2"/>
    </row>
    <row r="68" spans="7:8" x14ac:dyDescent="0.2">
      <c r="G68" s="2"/>
      <c r="H68" s="2"/>
    </row>
    <row r="69" spans="7:8" x14ac:dyDescent="0.2">
      <c r="G69" s="2"/>
      <c r="H69" s="2"/>
    </row>
    <row r="70" spans="7:8" x14ac:dyDescent="0.2">
      <c r="G70" s="2"/>
      <c r="H70" s="2"/>
    </row>
    <row r="71" spans="7:8" x14ac:dyDescent="0.2">
      <c r="G71" s="2"/>
      <c r="H71" s="2"/>
    </row>
    <row r="72" spans="7:8" x14ac:dyDescent="0.2">
      <c r="G72" s="2"/>
      <c r="H72" s="2"/>
    </row>
    <row r="73" spans="7:8" x14ac:dyDescent="0.2">
      <c r="G73" s="2"/>
      <c r="H73" s="2"/>
    </row>
    <row r="74" spans="7:8" x14ac:dyDescent="0.2">
      <c r="G74" s="2"/>
      <c r="H74" s="2"/>
    </row>
    <row r="75" spans="7:8" x14ac:dyDescent="0.2">
      <c r="G75" s="2"/>
      <c r="H75" s="2"/>
    </row>
    <row r="76" spans="7:8" x14ac:dyDescent="0.2">
      <c r="G76" s="2"/>
      <c r="H76" s="2"/>
    </row>
  </sheetData>
  <pageMargins left="0.70866141732283472" right="0.70866141732283472" top="0.74803149606299213" bottom="0.74803149606299213" header="0.31496062992125984" footer="0.31496062992125984"/>
  <pageSetup paperSize="9" firstPageNumber="11" orientation="portrait" useFirstPageNumber="1" r:id="rId1"/>
  <headerFoot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59"/>
  <sheetViews>
    <sheetView view="pageBreakPreview" topLeftCell="A30" zoomScaleNormal="100" zoomScaleSheetLayoutView="100" workbookViewId="0">
      <selection activeCell="AB61" sqref="AB61"/>
    </sheetView>
  </sheetViews>
  <sheetFormatPr defaultRowHeight="12.75" x14ac:dyDescent="0.2"/>
  <cols>
    <col min="1" max="1" width="20.140625" customWidth="1"/>
    <col min="2" max="2" width="1.42578125" customWidth="1"/>
    <col min="3" max="3" width="10.42578125" bestFit="1" customWidth="1"/>
    <col min="4" max="4" width="1.28515625" customWidth="1"/>
    <col min="6" max="6" width="0.85546875" customWidth="1"/>
    <col min="7" max="7" width="10.140625" customWidth="1"/>
    <col min="8" max="8" width="0.85546875" customWidth="1"/>
    <col min="9" max="9" width="11.140625" customWidth="1"/>
    <col min="10" max="10" width="1" customWidth="1"/>
    <col min="12" max="12" width="0.5703125" customWidth="1"/>
    <col min="13" max="13" width="2.140625" customWidth="1"/>
    <col min="14" max="14" width="0.85546875" customWidth="1"/>
    <col min="15" max="15" width="11.7109375" customWidth="1"/>
    <col min="16" max="16" width="1.140625" customWidth="1"/>
    <col min="17" max="17" width="4.140625" customWidth="1"/>
    <col min="18" max="18" width="0.7109375" customWidth="1"/>
    <col min="19" max="19" width="11.28515625" customWidth="1"/>
    <col min="20" max="20" width="0.85546875" customWidth="1"/>
    <col min="21" max="21" width="10.7109375" customWidth="1"/>
    <col min="22" max="22" width="1" customWidth="1"/>
    <col min="24" max="24" width="1.5703125" customWidth="1"/>
  </cols>
  <sheetData>
    <row r="1" spans="1:33" x14ac:dyDescent="0.2">
      <c r="A1" s="9" t="s">
        <v>36</v>
      </c>
    </row>
    <row r="2" spans="1:33" x14ac:dyDescent="0.2">
      <c r="A2" s="25"/>
    </row>
    <row r="3" spans="1:33" x14ac:dyDescent="0.2">
      <c r="A3" s="16" t="s">
        <v>379</v>
      </c>
    </row>
    <row r="5" spans="1:33" x14ac:dyDescent="0.2">
      <c r="A5" s="61"/>
      <c r="B5" s="43"/>
      <c r="C5" s="62"/>
      <c r="D5" s="62"/>
      <c r="E5" s="63"/>
      <c r="F5" s="62"/>
      <c r="G5" s="63"/>
      <c r="H5" s="62"/>
      <c r="I5" s="63"/>
      <c r="J5" s="62"/>
      <c r="K5" s="63"/>
      <c r="L5" s="62"/>
      <c r="M5" s="63"/>
      <c r="N5" s="63"/>
      <c r="O5" s="43" t="s">
        <v>149</v>
      </c>
      <c r="P5" s="43"/>
      <c r="Q5" s="43" t="s">
        <v>150</v>
      </c>
      <c r="R5" s="62"/>
      <c r="S5" s="63"/>
      <c r="T5" s="62"/>
      <c r="U5" s="63"/>
      <c r="V5" s="62"/>
      <c r="W5" s="43"/>
      <c r="X5" s="62"/>
      <c r="Y5" s="43"/>
    </row>
    <row r="6" spans="1:33" x14ac:dyDescent="0.2">
      <c r="A6" s="43"/>
      <c r="B6" s="43"/>
      <c r="C6" s="43"/>
      <c r="D6" s="43"/>
      <c r="E6" s="43"/>
      <c r="F6" s="43"/>
      <c r="G6" s="43" t="s">
        <v>149</v>
      </c>
      <c r="H6" s="43"/>
      <c r="I6" s="43"/>
      <c r="J6" s="43"/>
      <c r="K6" s="43"/>
      <c r="L6" s="43"/>
      <c r="M6" s="43"/>
      <c r="N6" s="43"/>
      <c r="O6" s="43" t="s">
        <v>151</v>
      </c>
      <c r="P6" s="43"/>
      <c r="Q6" s="43" t="s">
        <v>152</v>
      </c>
      <c r="R6" s="43"/>
      <c r="S6" s="43"/>
      <c r="T6" s="43"/>
      <c r="U6" s="43"/>
      <c r="V6" s="43"/>
      <c r="W6" s="43"/>
      <c r="X6" s="43"/>
      <c r="Y6" s="43"/>
    </row>
    <row r="7" spans="1:33" x14ac:dyDescent="0.2">
      <c r="A7" s="43"/>
      <c r="B7" s="43"/>
      <c r="C7" s="43"/>
      <c r="D7" s="43"/>
      <c r="E7" s="43"/>
      <c r="F7" s="43"/>
      <c r="G7" s="43" t="s">
        <v>153</v>
      </c>
      <c r="H7" s="43"/>
      <c r="I7" s="43"/>
      <c r="J7" s="43"/>
      <c r="K7" s="43"/>
      <c r="L7" s="43"/>
      <c r="M7" s="43"/>
      <c r="N7" s="43"/>
      <c r="O7" s="43" t="s">
        <v>154</v>
      </c>
      <c r="P7" s="43"/>
      <c r="Q7" s="43" t="s">
        <v>155</v>
      </c>
      <c r="R7" s="43"/>
      <c r="S7" s="43"/>
      <c r="T7" s="43"/>
      <c r="U7" s="43"/>
      <c r="V7" s="43"/>
      <c r="W7" s="97" t="s">
        <v>156</v>
      </c>
      <c r="X7" s="97"/>
      <c r="Y7" s="97"/>
    </row>
    <row r="8" spans="1:33" x14ac:dyDescent="0.2">
      <c r="A8" s="43"/>
      <c r="B8" s="43"/>
      <c r="C8" s="43" t="s">
        <v>157</v>
      </c>
      <c r="D8" s="43"/>
      <c r="E8" s="43" t="s">
        <v>158</v>
      </c>
      <c r="F8" s="43"/>
      <c r="G8" s="43" t="s">
        <v>159</v>
      </c>
      <c r="H8" s="43"/>
      <c r="I8" s="43" t="s">
        <v>160</v>
      </c>
      <c r="J8" s="43"/>
      <c r="K8" s="43" t="s">
        <v>161</v>
      </c>
      <c r="L8" s="43"/>
      <c r="M8" s="43" t="s">
        <v>150</v>
      </c>
      <c r="N8" s="43"/>
      <c r="O8" s="43" t="s">
        <v>162</v>
      </c>
      <c r="P8" s="43"/>
      <c r="Q8" s="43"/>
      <c r="R8" s="43"/>
      <c r="S8" s="43" t="s">
        <v>163</v>
      </c>
      <c r="T8" s="43"/>
      <c r="U8" s="43"/>
      <c r="V8" s="43"/>
      <c r="W8" s="98" t="s">
        <v>164</v>
      </c>
      <c r="X8" s="98"/>
      <c r="Y8" s="98"/>
    </row>
    <row r="9" spans="1:33" x14ac:dyDescent="0.2">
      <c r="A9" s="64" t="s">
        <v>24</v>
      </c>
      <c r="B9" s="65"/>
      <c r="C9" s="64" t="s">
        <v>165</v>
      </c>
      <c r="D9" s="65"/>
      <c r="E9" s="64" t="s">
        <v>166</v>
      </c>
      <c r="F9" s="65"/>
      <c r="G9" s="64" t="s">
        <v>167</v>
      </c>
      <c r="H9" s="65"/>
      <c r="I9" s="64" t="s">
        <v>168</v>
      </c>
      <c r="J9" s="65"/>
      <c r="K9" s="64" t="s">
        <v>169</v>
      </c>
      <c r="L9" s="65"/>
      <c r="M9" s="64" t="s">
        <v>170</v>
      </c>
      <c r="N9" s="65"/>
      <c r="O9" s="64" t="s">
        <v>171</v>
      </c>
      <c r="P9" s="65"/>
      <c r="Q9" s="64" t="s">
        <v>172</v>
      </c>
      <c r="R9" s="65"/>
      <c r="S9" s="64" t="s">
        <v>173</v>
      </c>
      <c r="T9" s="65"/>
      <c r="U9" s="64" t="s">
        <v>174</v>
      </c>
      <c r="V9" s="65"/>
      <c r="W9" s="66" t="s">
        <v>0</v>
      </c>
      <c r="X9" s="65"/>
      <c r="Y9" s="66" t="s">
        <v>175</v>
      </c>
    </row>
    <row r="10" spans="1:33" x14ac:dyDescent="0.2">
      <c r="A10" s="65" t="s">
        <v>335</v>
      </c>
      <c r="B10" s="65"/>
      <c r="C10" s="94">
        <v>40908</v>
      </c>
      <c r="D10" s="65"/>
      <c r="E10" s="72">
        <v>13999</v>
      </c>
      <c r="F10" s="65"/>
      <c r="G10" s="72">
        <v>13999</v>
      </c>
      <c r="H10" s="72"/>
      <c r="I10" s="72">
        <f>E10-G10</f>
        <v>0</v>
      </c>
      <c r="J10" s="72"/>
      <c r="K10" s="72"/>
      <c r="L10" s="72"/>
      <c r="M10" s="72"/>
      <c r="N10" s="72"/>
      <c r="O10" s="72">
        <v>0</v>
      </c>
      <c r="P10" s="72"/>
      <c r="Q10" s="72"/>
      <c r="R10" s="72"/>
      <c r="S10" s="72">
        <f>I10-O10</f>
        <v>0</v>
      </c>
      <c r="T10" s="72"/>
      <c r="U10" s="72"/>
      <c r="V10" s="65"/>
      <c r="W10" s="73">
        <v>20</v>
      </c>
      <c r="X10" s="65"/>
      <c r="Y10" s="67" t="s">
        <v>195</v>
      </c>
    </row>
    <row r="11" spans="1:33" x14ac:dyDescent="0.2">
      <c r="A11" s="43" t="s">
        <v>334</v>
      </c>
      <c r="B11" s="43"/>
      <c r="C11" s="76">
        <v>41671</v>
      </c>
      <c r="D11" s="43"/>
      <c r="E11" s="63">
        <v>114055</v>
      </c>
      <c r="F11" s="63"/>
      <c r="G11" s="63">
        <v>114055</v>
      </c>
      <c r="H11" s="63"/>
      <c r="I11" s="72">
        <f>E11-G11</f>
        <v>0</v>
      </c>
      <c r="J11" s="63"/>
      <c r="K11" s="63"/>
      <c r="L11" s="63"/>
      <c r="M11" s="63"/>
      <c r="N11" s="63"/>
      <c r="O11" s="63">
        <v>0</v>
      </c>
      <c r="P11" s="63"/>
      <c r="Q11" s="63"/>
      <c r="R11" s="63"/>
      <c r="S11" s="72">
        <f>SUM(I11,O11)</f>
        <v>0</v>
      </c>
      <c r="T11" s="63"/>
      <c r="U11" s="72"/>
      <c r="V11" s="43"/>
      <c r="W11" s="43">
        <v>4</v>
      </c>
      <c r="X11" s="43"/>
      <c r="Y11" s="67" t="s">
        <v>195</v>
      </c>
    </row>
    <row r="12" spans="1:33" x14ac:dyDescent="0.2">
      <c r="A12" s="43" t="s">
        <v>368</v>
      </c>
      <c r="B12" s="43"/>
      <c r="C12" s="76">
        <v>42552</v>
      </c>
      <c r="D12" s="43"/>
      <c r="E12" s="63">
        <v>55142</v>
      </c>
      <c r="F12" s="63"/>
      <c r="G12" s="63">
        <v>2757</v>
      </c>
      <c r="H12" s="63"/>
      <c r="I12" s="72">
        <f t="shared" ref="I12:I13" si="0">E12-G12</f>
        <v>52385</v>
      </c>
      <c r="J12" s="63"/>
      <c r="K12" s="63"/>
      <c r="L12" s="63"/>
      <c r="M12" s="63"/>
      <c r="N12" s="63"/>
      <c r="O12" s="63">
        <f>E12/10</f>
        <v>5514.2</v>
      </c>
      <c r="P12" s="63"/>
      <c r="Q12" s="63"/>
      <c r="R12" s="63"/>
      <c r="S12" s="72">
        <f>I12-O12</f>
        <v>46870.8</v>
      </c>
      <c r="T12" s="63"/>
      <c r="U12" s="93"/>
      <c r="V12" s="43"/>
      <c r="W12" s="43">
        <v>10</v>
      </c>
      <c r="X12" s="43"/>
      <c r="Y12" s="67" t="s">
        <v>195</v>
      </c>
    </row>
    <row r="13" spans="1:33" x14ac:dyDescent="0.2">
      <c r="A13" s="43" t="s">
        <v>377</v>
      </c>
      <c r="B13" s="43"/>
      <c r="C13" s="76">
        <v>42552</v>
      </c>
      <c r="D13" s="43"/>
      <c r="E13" s="63">
        <v>-10873</v>
      </c>
      <c r="F13" s="63"/>
      <c r="G13" s="63">
        <v>-544</v>
      </c>
      <c r="H13" s="63"/>
      <c r="I13" s="72">
        <f t="shared" si="0"/>
        <v>-10329</v>
      </c>
      <c r="J13" s="63"/>
      <c r="K13" s="63"/>
      <c r="L13" s="63"/>
      <c r="M13" s="63"/>
      <c r="N13" s="63"/>
      <c r="O13" s="63">
        <f>E13/10</f>
        <v>-1087.3</v>
      </c>
      <c r="P13" s="63"/>
      <c r="Q13" s="63"/>
      <c r="R13" s="63"/>
      <c r="S13" s="72">
        <f>I13-O13</f>
        <v>-9241.7000000000007</v>
      </c>
      <c r="T13" s="63"/>
      <c r="U13" s="72"/>
      <c r="V13" s="43"/>
      <c r="W13" s="43"/>
      <c r="X13" s="43"/>
      <c r="Y13" s="67"/>
    </row>
    <row r="14" spans="1:33" s="74" customFormat="1" ht="12" x14ac:dyDescent="0.2">
      <c r="A14" s="70" t="s">
        <v>122</v>
      </c>
      <c r="B14" s="65"/>
      <c r="C14" s="65"/>
      <c r="D14" s="65"/>
      <c r="E14" s="91">
        <f>SUM(E10:E13)</f>
        <v>172323</v>
      </c>
      <c r="F14" s="72"/>
      <c r="G14" s="91">
        <f>SUM(G10:G13)</f>
        <v>130267</v>
      </c>
      <c r="H14" s="72"/>
      <c r="I14" s="91">
        <f>SUM(I10:I12)</f>
        <v>52385</v>
      </c>
      <c r="J14" s="72"/>
      <c r="K14" s="91">
        <f>SUM(K10:K13)</f>
        <v>0</v>
      </c>
      <c r="L14" s="72"/>
      <c r="M14" s="72"/>
      <c r="N14" s="72"/>
      <c r="O14" s="91">
        <f>SUM(O10:O13)</f>
        <v>4426.8999999999996</v>
      </c>
      <c r="P14" s="72"/>
      <c r="Q14" s="72"/>
      <c r="R14" s="72"/>
      <c r="S14" s="91">
        <f>SUM(S10:S13)</f>
        <v>37629.100000000006</v>
      </c>
      <c r="T14" s="72"/>
      <c r="U14" s="92">
        <f>SUM(U11)</f>
        <v>0</v>
      </c>
      <c r="V14" s="65"/>
      <c r="W14" s="73"/>
      <c r="X14" s="65"/>
      <c r="Y14" s="73"/>
      <c r="Z14" s="25"/>
      <c r="AA14" s="25"/>
      <c r="AB14" s="25"/>
      <c r="AC14" s="25"/>
      <c r="AD14" s="25"/>
      <c r="AE14" s="25"/>
      <c r="AF14" s="25"/>
      <c r="AG14" s="25"/>
    </row>
    <row r="15" spans="1:33" s="74" customFormat="1" ht="12" x14ac:dyDescent="0.2">
      <c r="A15" s="70"/>
      <c r="B15" s="65"/>
      <c r="C15" s="65"/>
      <c r="D15" s="65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65"/>
      <c r="W15" s="73"/>
      <c r="X15" s="65"/>
      <c r="Y15" s="73"/>
      <c r="Z15" s="25"/>
      <c r="AA15" s="25"/>
      <c r="AB15" s="25"/>
      <c r="AC15" s="25"/>
      <c r="AD15" s="25"/>
      <c r="AE15" s="25"/>
      <c r="AF15" s="25"/>
      <c r="AG15" s="25"/>
    </row>
    <row r="16" spans="1:33" s="74" customFormat="1" ht="12" x14ac:dyDescent="0.2">
      <c r="A16" s="70"/>
      <c r="B16" s="65"/>
      <c r="C16" s="65"/>
      <c r="D16" s="65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65"/>
      <c r="W16" s="73"/>
      <c r="X16" s="65"/>
      <c r="Y16" s="73"/>
      <c r="Z16" s="25"/>
      <c r="AA16" s="25"/>
      <c r="AB16" s="25"/>
      <c r="AC16" s="25"/>
      <c r="AD16" s="25"/>
      <c r="AE16" s="25"/>
      <c r="AF16" s="25"/>
      <c r="AG16" s="25"/>
    </row>
    <row r="17" spans="1:25" x14ac:dyDescent="0.2">
      <c r="A17" s="43" t="s">
        <v>176</v>
      </c>
      <c r="B17" s="43"/>
      <c r="C17" s="43" t="s">
        <v>194</v>
      </c>
      <c r="D17" s="43"/>
      <c r="E17" s="63">
        <v>229</v>
      </c>
      <c r="F17" s="63"/>
      <c r="G17" s="63">
        <v>229</v>
      </c>
      <c r="H17" s="63"/>
      <c r="I17" s="63">
        <f>E17-G17</f>
        <v>0</v>
      </c>
      <c r="J17" s="63"/>
      <c r="K17" s="63"/>
      <c r="L17" s="63"/>
      <c r="M17" s="63"/>
      <c r="N17" s="63"/>
      <c r="O17" s="63">
        <v>0</v>
      </c>
      <c r="P17" s="63"/>
      <c r="Q17" s="63"/>
      <c r="R17" s="63"/>
      <c r="S17" s="63">
        <f>I17-O17</f>
        <v>0</v>
      </c>
      <c r="T17" s="63"/>
      <c r="U17" s="63"/>
      <c r="V17" s="43"/>
      <c r="W17" s="43">
        <v>20</v>
      </c>
      <c r="X17" s="43"/>
      <c r="Y17" s="67" t="s">
        <v>195</v>
      </c>
    </row>
    <row r="18" spans="1:25" x14ac:dyDescent="0.2">
      <c r="A18" s="43" t="s">
        <v>177</v>
      </c>
      <c r="B18" s="43"/>
      <c r="C18" s="43" t="s">
        <v>194</v>
      </c>
      <c r="D18" s="43"/>
      <c r="E18" s="63">
        <v>190</v>
      </c>
      <c r="F18" s="63"/>
      <c r="G18" s="63">
        <v>190</v>
      </c>
      <c r="H18" s="63"/>
      <c r="I18" s="63">
        <f t="shared" ref="I18:I38" si="1">E18-G18</f>
        <v>0</v>
      </c>
      <c r="J18" s="63"/>
      <c r="K18" s="63"/>
      <c r="L18" s="63"/>
      <c r="M18" s="63"/>
      <c r="N18" s="63"/>
      <c r="O18" s="63">
        <v>0</v>
      </c>
      <c r="P18" s="63"/>
      <c r="Q18" s="63"/>
      <c r="R18" s="63"/>
      <c r="S18" s="63">
        <f t="shared" ref="S18:S38" si="2">I18-O18</f>
        <v>0</v>
      </c>
      <c r="T18" s="63"/>
      <c r="U18" s="63"/>
      <c r="V18" s="43"/>
      <c r="W18" s="43">
        <v>20</v>
      </c>
      <c r="X18" s="43"/>
      <c r="Y18" s="67" t="s">
        <v>195</v>
      </c>
    </row>
    <row r="19" spans="1:25" x14ac:dyDescent="0.2">
      <c r="A19" s="43" t="s">
        <v>178</v>
      </c>
      <c r="B19" s="43"/>
      <c r="C19" s="43" t="s">
        <v>194</v>
      </c>
      <c r="D19" s="43"/>
      <c r="E19" s="63">
        <v>377</v>
      </c>
      <c r="F19" s="63"/>
      <c r="G19" s="63">
        <v>377</v>
      </c>
      <c r="H19" s="63"/>
      <c r="I19" s="63">
        <f t="shared" si="1"/>
        <v>0</v>
      </c>
      <c r="J19" s="63"/>
      <c r="K19" s="63"/>
      <c r="L19" s="63"/>
      <c r="M19" s="63"/>
      <c r="N19" s="63"/>
      <c r="O19" s="63">
        <v>0</v>
      </c>
      <c r="P19" s="63"/>
      <c r="Q19" s="63"/>
      <c r="R19" s="63"/>
      <c r="S19" s="63">
        <f t="shared" si="2"/>
        <v>0</v>
      </c>
      <c r="T19" s="63"/>
      <c r="U19" s="63"/>
      <c r="V19" s="43"/>
      <c r="W19" s="43">
        <v>20</v>
      </c>
      <c r="X19" s="43"/>
      <c r="Y19" s="67" t="s">
        <v>195</v>
      </c>
    </row>
    <row r="20" spans="1:25" x14ac:dyDescent="0.2">
      <c r="A20" s="43" t="s">
        <v>179</v>
      </c>
      <c r="B20" s="43"/>
      <c r="C20" s="43" t="s">
        <v>194</v>
      </c>
      <c r="D20" s="43"/>
      <c r="E20" s="63">
        <v>287</v>
      </c>
      <c r="F20" s="63"/>
      <c r="G20" s="63">
        <v>287</v>
      </c>
      <c r="H20" s="63"/>
      <c r="I20" s="63">
        <f t="shared" si="1"/>
        <v>0</v>
      </c>
      <c r="J20" s="63"/>
      <c r="K20" s="63"/>
      <c r="L20" s="63"/>
      <c r="M20" s="63"/>
      <c r="N20" s="63"/>
      <c r="O20" s="63">
        <v>0</v>
      </c>
      <c r="P20" s="63"/>
      <c r="Q20" s="63"/>
      <c r="R20" s="63"/>
      <c r="S20" s="63">
        <f t="shared" si="2"/>
        <v>0</v>
      </c>
      <c r="T20" s="63"/>
      <c r="U20" s="63"/>
      <c r="V20" s="43"/>
      <c r="W20" s="43">
        <v>20</v>
      </c>
      <c r="X20" s="43"/>
      <c r="Y20" s="67" t="s">
        <v>195</v>
      </c>
    </row>
    <row r="21" spans="1:25" x14ac:dyDescent="0.2">
      <c r="A21" s="43" t="s">
        <v>180</v>
      </c>
      <c r="B21" s="43"/>
      <c r="C21" s="43" t="s">
        <v>194</v>
      </c>
      <c r="D21" s="43"/>
      <c r="E21" s="63">
        <v>912</v>
      </c>
      <c r="F21" s="63"/>
      <c r="G21" s="63">
        <v>912</v>
      </c>
      <c r="H21" s="63"/>
      <c r="I21" s="63">
        <f t="shared" si="1"/>
        <v>0</v>
      </c>
      <c r="J21" s="63"/>
      <c r="K21" s="63"/>
      <c r="L21" s="63"/>
      <c r="M21" s="63"/>
      <c r="N21" s="63"/>
      <c r="O21" s="63">
        <v>0</v>
      </c>
      <c r="P21" s="63"/>
      <c r="Q21" s="63"/>
      <c r="R21" s="63"/>
      <c r="S21" s="63">
        <f t="shared" si="2"/>
        <v>0</v>
      </c>
      <c r="T21" s="63"/>
      <c r="U21" s="63"/>
      <c r="V21" s="43"/>
      <c r="W21" s="43">
        <v>20</v>
      </c>
      <c r="X21" s="43"/>
      <c r="Y21" s="67" t="s">
        <v>195</v>
      </c>
    </row>
    <row r="22" spans="1:25" x14ac:dyDescent="0.2">
      <c r="A22" s="43" t="s">
        <v>181</v>
      </c>
      <c r="B22" s="43"/>
      <c r="C22" s="43" t="s">
        <v>194</v>
      </c>
      <c r="D22" s="43"/>
      <c r="E22" s="63">
        <v>302</v>
      </c>
      <c r="F22" s="63"/>
      <c r="G22" s="63">
        <v>302</v>
      </c>
      <c r="H22" s="63"/>
      <c r="I22" s="63">
        <f t="shared" si="1"/>
        <v>0</v>
      </c>
      <c r="J22" s="63"/>
      <c r="K22" s="63"/>
      <c r="L22" s="63"/>
      <c r="M22" s="63"/>
      <c r="N22" s="63"/>
      <c r="O22" s="63">
        <v>0</v>
      </c>
      <c r="P22" s="63"/>
      <c r="Q22" s="63"/>
      <c r="R22" s="63"/>
      <c r="S22" s="63">
        <f t="shared" si="2"/>
        <v>0</v>
      </c>
      <c r="T22" s="63"/>
      <c r="U22" s="63"/>
      <c r="V22" s="43"/>
      <c r="W22" s="43">
        <v>20</v>
      </c>
      <c r="X22" s="43"/>
      <c r="Y22" s="67" t="s">
        <v>195</v>
      </c>
    </row>
    <row r="23" spans="1:25" x14ac:dyDescent="0.2">
      <c r="A23" s="43" t="s">
        <v>182</v>
      </c>
      <c r="B23" s="43"/>
      <c r="C23" s="43" t="s">
        <v>194</v>
      </c>
      <c r="D23" s="43"/>
      <c r="E23" s="63">
        <v>3957</v>
      </c>
      <c r="F23" s="63"/>
      <c r="G23" s="63">
        <v>3957</v>
      </c>
      <c r="H23" s="63"/>
      <c r="I23" s="63">
        <f t="shared" si="1"/>
        <v>0</v>
      </c>
      <c r="J23" s="63"/>
      <c r="K23" s="63"/>
      <c r="L23" s="63"/>
      <c r="M23" s="63"/>
      <c r="N23" s="63"/>
      <c r="O23" s="63">
        <v>0</v>
      </c>
      <c r="P23" s="63"/>
      <c r="Q23" s="63"/>
      <c r="R23" s="63"/>
      <c r="S23" s="63">
        <f t="shared" si="2"/>
        <v>0</v>
      </c>
      <c r="T23" s="63"/>
      <c r="U23" s="63"/>
      <c r="V23" s="43"/>
      <c r="W23" s="43">
        <v>20</v>
      </c>
      <c r="X23" s="43"/>
      <c r="Y23" s="67" t="s">
        <v>195</v>
      </c>
    </row>
    <row r="24" spans="1:25" x14ac:dyDescent="0.2">
      <c r="A24" s="43" t="s">
        <v>183</v>
      </c>
      <c r="B24" s="43"/>
      <c r="C24" s="43" t="s">
        <v>194</v>
      </c>
      <c r="D24" s="43"/>
      <c r="E24" s="63">
        <v>2500</v>
      </c>
      <c r="F24" s="63"/>
      <c r="G24" s="63">
        <v>2500</v>
      </c>
      <c r="H24" s="63"/>
      <c r="I24" s="63">
        <f t="shared" si="1"/>
        <v>0</v>
      </c>
      <c r="J24" s="63"/>
      <c r="K24" s="63"/>
      <c r="L24" s="63"/>
      <c r="M24" s="63"/>
      <c r="N24" s="63"/>
      <c r="O24" s="63">
        <v>0</v>
      </c>
      <c r="P24" s="63"/>
      <c r="Q24" s="63"/>
      <c r="R24" s="63"/>
      <c r="S24" s="63">
        <f t="shared" si="2"/>
        <v>0</v>
      </c>
      <c r="T24" s="63"/>
      <c r="U24" s="63"/>
      <c r="V24" s="43"/>
      <c r="W24" s="43">
        <v>20</v>
      </c>
      <c r="X24" s="43"/>
      <c r="Y24" s="67" t="s">
        <v>195</v>
      </c>
    </row>
    <row r="25" spans="1:25" x14ac:dyDescent="0.2">
      <c r="A25" s="43" t="s">
        <v>184</v>
      </c>
      <c r="B25" s="43"/>
      <c r="C25" s="43" t="s">
        <v>194</v>
      </c>
      <c r="D25" s="43"/>
      <c r="E25" s="63">
        <v>297</v>
      </c>
      <c r="F25" s="63"/>
      <c r="G25" s="63">
        <v>297</v>
      </c>
      <c r="H25" s="63"/>
      <c r="I25" s="63">
        <f t="shared" si="1"/>
        <v>0</v>
      </c>
      <c r="J25" s="63"/>
      <c r="K25" s="63"/>
      <c r="L25" s="63"/>
      <c r="M25" s="63"/>
      <c r="N25" s="63"/>
      <c r="O25" s="63">
        <v>0</v>
      </c>
      <c r="P25" s="63"/>
      <c r="Q25" s="63"/>
      <c r="R25" s="63"/>
      <c r="S25" s="63">
        <f t="shared" si="2"/>
        <v>0</v>
      </c>
      <c r="T25" s="63"/>
      <c r="U25" s="63"/>
      <c r="V25" s="43"/>
      <c r="W25" s="43">
        <v>20</v>
      </c>
      <c r="X25" s="43"/>
      <c r="Y25" s="67" t="s">
        <v>195</v>
      </c>
    </row>
    <row r="26" spans="1:25" x14ac:dyDescent="0.2">
      <c r="A26" s="43" t="s">
        <v>185</v>
      </c>
      <c r="B26" s="43"/>
      <c r="C26" s="43" t="s">
        <v>194</v>
      </c>
      <c r="D26" s="43"/>
      <c r="E26" s="63">
        <v>1045</v>
      </c>
      <c r="F26" s="63"/>
      <c r="G26" s="63">
        <v>1045</v>
      </c>
      <c r="H26" s="63"/>
      <c r="I26" s="63">
        <f t="shared" si="1"/>
        <v>0</v>
      </c>
      <c r="J26" s="63"/>
      <c r="K26" s="63"/>
      <c r="L26" s="63"/>
      <c r="M26" s="63"/>
      <c r="N26" s="63"/>
      <c r="O26" s="63">
        <v>0</v>
      </c>
      <c r="P26" s="63"/>
      <c r="Q26" s="63"/>
      <c r="R26" s="63"/>
      <c r="S26" s="63">
        <f t="shared" si="2"/>
        <v>0</v>
      </c>
      <c r="T26" s="63"/>
      <c r="U26" s="63"/>
      <c r="V26" s="43"/>
      <c r="W26" s="43">
        <v>20</v>
      </c>
      <c r="X26" s="43"/>
      <c r="Y26" s="67" t="s">
        <v>195</v>
      </c>
    </row>
    <row r="27" spans="1:25" x14ac:dyDescent="0.2">
      <c r="A27" s="43" t="s">
        <v>186</v>
      </c>
      <c r="B27" s="43"/>
      <c r="C27" s="43" t="s">
        <v>194</v>
      </c>
      <c r="D27" s="43"/>
      <c r="E27" s="63">
        <v>545</v>
      </c>
      <c r="F27" s="63"/>
      <c r="G27" s="63">
        <v>545</v>
      </c>
      <c r="H27" s="63"/>
      <c r="I27" s="63">
        <f t="shared" si="1"/>
        <v>0</v>
      </c>
      <c r="J27" s="63"/>
      <c r="K27" s="63"/>
      <c r="L27" s="63"/>
      <c r="M27" s="63"/>
      <c r="N27" s="63"/>
      <c r="O27" s="63">
        <v>0</v>
      </c>
      <c r="P27" s="63"/>
      <c r="Q27" s="63"/>
      <c r="R27" s="63"/>
      <c r="S27" s="63">
        <f t="shared" si="2"/>
        <v>0</v>
      </c>
      <c r="T27" s="63"/>
      <c r="U27" s="63"/>
      <c r="V27" s="43"/>
      <c r="W27" s="43">
        <v>20</v>
      </c>
      <c r="X27" s="43"/>
      <c r="Y27" s="67" t="s">
        <v>195</v>
      </c>
    </row>
    <row r="28" spans="1:25" x14ac:dyDescent="0.2">
      <c r="A28" s="43" t="s">
        <v>187</v>
      </c>
      <c r="B28" s="43"/>
      <c r="C28" s="43" t="s">
        <v>194</v>
      </c>
      <c r="D28" s="43"/>
      <c r="E28" s="63">
        <v>8593</v>
      </c>
      <c r="F28" s="63"/>
      <c r="G28" s="63">
        <v>8593</v>
      </c>
      <c r="H28" s="63"/>
      <c r="I28" s="63">
        <f t="shared" si="1"/>
        <v>0</v>
      </c>
      <c r="J28" s="63"/>
      <c r="K28" s="63"/>
      <c r="L28" s="63"/>
      <c r="M28" s="63"/>
      <c r="N28" s="63"/>
      <c r="O28" s="63">
        <v>0</v>
      </c>
      <c r="P28" s="63"/>
      <c r="Q28" s="63"/>
      <c r="R28" s="63"/>
      <c r="S28" s="63">
        <f t="shared" si="2"/>
        <v>0</v>
      </c>
      <c r="T28" s="63"/>
      <c r="U28" s="63"/>
      <c r="V28" s="43"/>
      <c r="W28" s="43">
        <v>20</v>
      </c>
      <c r="X28" s="43"/>
      <c r="Y28" s="67" t="s">
        <v>195</v>
      </c>
    </row>
    <row r="29" spans="1:25" x14ac:dyDescent="0.2">
      <c r="A29" s="43" t="s">
        <v>187</v>
      </c>
      <c r="B29" s="43"/>
      <c r="C29" s="43" t="s">
        <v>194</v>
      </c>
      <c r="D29" s="43"/>
      <c r="E29" s="63">
        <v>574</v>
      </c>
      <c r="F29" s="63"/>
      <c r="G29" s="63">
        <v>574</v>
      </c>
      <c r="H29" s="63"/>
      <c r="I29" s="63">
        <f t="shared" si="1"/>
        <v>0</v>
      </c>
      <c r="J29" s="63"/>
      <c r="K29" s="63"/>
      <c r="L29" s="63"/>
      <c r="M29" s="63"/>
      <c r="N29" s="63"/>
      <c r="O29" s="63">
        <v>0</v>
      </c>
      <c r="P29" s="63"/>
      <c r="Q29" s="63"/>
      <c r="R29" s="63"/>
      <c r="S29" s="63">
        <f t="shared" si="2"/>
        <v>0</v>
      </c>
      <c r="T29" s="63"/>
      <c r="U29" s="63"/>
      <c r="V29" s="43"/>
      <c r="W29" s="43">
        <v>20</v>
      </c>
      <c r="X29" s="43"/>
      <c r="Y29" s="67" t="s">
        <v>195</v>
      </c>
    </row>
    <row r="30" spans="1:25" x14ac:dyDescent="0.2">
      <c r="A30" s="43" t="s">
        <v>188</v>
      </c>
      <c r="B30" s="43"/>
      <c r="C30" s="43" t="s">
        <v>194</v>
      </c>
      <c r="D30" s="43"/>
      <c r="E30" s="63">
        <v>684</v>
      </c>
      <c r="F30" s="63"/>
      <c r="G30" s="63">
        <v>684</v>
      </c>
      <c r="H30" s="63"/>
      <c r="I30" s="63">
        <f t="shared" si="1"/>
        <v>0</v>
      </c>
      <c r="J30" s="63"/>
      <c r="K30" s="63"/>
      <c r="L30" s="63"/>
      <c r="M30" s="63"/>
      <c r="N30" s="63"/>
      <c r="O30" s="63">
        <v>0</v>
      </c>
      <c r="P30" s="63"/>
      <c r="Q30" s="63"/>
      <c r="R30" s="63"/>
      <c r="S30" s="63">
        <f t="shared" si="2"/>
        <v>0</v>
      </c>
      <c r="T30" s="63"/>
      <c r="U30" s="63"/>
      <c r="V30" s="43"/>
      <c r="W30" s="43">
        <v>20</v>
      </c>
      <c r="X30" s="43"/>
      <c r="Y30" s="67" t="s">
        <v>195</v>
      </c>
    </row>
    <row r="31" spans="1:25" x14ac:dyDescent="0.2">
      <c r="A31" s="43" t="s">
        <v>189</v>
      </c>
      <c r="B31" s="43"/>
      <c r="C31" s="75">
        <v>39264</v>
      </c>
      <c r="D31" s="43"/>
      <c r="E31" s="63">
        <v>8436</v>
      </c>
      <c r="F31" s="63"/>
      <c r="G31" s="63">
        <v>8436</v>
      </c>
      <c r="H31" s="63"/>
      <c r="I31" s="63">
        <f t="shared" si="1"/>
        <v>0</v>
      </c>
      <c r="J31" s="63"/>
      <c r="K31" s="63"/>
      <c r="L31" s="63"/>
      <c r="M31" s="63"/>
      <c r="N31" s="63"/>
      <c r="O31" s="63">
        <v>0</v>
      </c>
      <c r="P31" s="63"/>
      <c r="Q31" s="63"/>
      <c r="R31" s="63"/>
      <c r="S31" s="63">
        <f t="shared" si="2"/>
        <v>0</v>
      </c>
      <c r="T31" s="63"/>
      <c r="U31" s="63"/>
      <c r="V31" s="43"/>
      <c r="W31" s="43">
        <v>20</v>
      </c>
      <c r="X31" s="43"/>
      <c r="Y31" s="67" t="s">
        <v>195</v>
      </c>
    </row>
    <row r="32" spans="1:25" x14ac:dyDescent="0.2">
      <c r="A32" s="43" t="s">
        <v>190</v>
      </c>
      <c r="B32" s="43"/>
      <c r="C32" s="75">
        <v>39845</v>
      </c>
      <c r="D32" s="43"/>
      <c r="E32" s="63">
        <v>1035</v>
      </c>
      <c r="F32" s="63"/>
      <c r="G32" s="63">
        <v>1035</v>
      </c>
      <c r="H32" s="63"/>
      <c r="I32" s="63">
        <f t="shared" si="1"/>
        <v>0</v>
      </c>
      <c r="J32" s="63"/>
      <c r="K32" s="63"/>
      <c r="L32" s="63"/>
      <c r="M32" s="63"/>
      <c r="N32" s="63"/>
      <c r="O32" s="63">
        <v>0</v>
      </c>
      <c r="P32" s="63"/>
      <c r="Q32" s="63"/>
      <c r="R32" s="63"/>
      <c r="S32" s="63">
        <f t="shared" si="2"/>
        <v>0</v>
      </c>
      <c r="T32" s="63"/>
      <c r="U32" s="63"/>
      <c r="V32" s="43"/>
      <c r="W32" s="43">
        <v>20</v>
      </c>
      <c r="X32" s="43"/>
      <c r="Y32" s="67" t="s">
        <v>195</v>
      </c>
    </row>
    <row r="33" spans="1:25" x14ac:dyDescent="0.2">
      <c r="A33" s="43" t="s">
        <v>179</v>
      </c>
      <c r="B33" s="43"/>
      <c r="C33" s="75">
        <v>40026</v>
      </c>
      <c r="D33" s="43"/>
      <c r="E33" s="63">
        <v>770</v>
      </c>
      <c r="F33" s="63"/>
      <c r="G33" s="63">
        <v>770</v>
      </c>
      <c r="H33" s="63"/>
      <c r="I33" s="63">
        <f t="shared" si="1"/>
        <v>0</v>
      </c>
      <c r="J33" s="63"/>
      <c r="K33" s="63"/>
      <c r="L33" s="63"/>
      <c r="M33" s="63"/>
      <c r="N33" s="63"/>
      <c r="O33" s="63">
        <v>0</v>
      </c>
      <c r="P33" s="63"/>
      <c r="Q33" s="63"/>
      <c r="R33" s="63"/>
      <c r="S33" s="63">
        <f t="shared" si="2"/>
        <v>0</v>
      </c>
      <c r="T33" s="63"/>
      <c r="U33" s="63"/>
      <c r="V33" s="43"/>
      <c r="W33" s="43">
        <v>20</v>
      </c>
      <c r="X33" s="43"/>
      <c r="Y33" s="67" t="s">
        <v>195</v>
      </c>
    </row>
    <row r="34" spans="1:25" x14ac:dyDescent="0.2">
      <c r="A34" s="43" t="s">
        <v>183</v>
      </c>
      <c r="B34" s="43"/>
      <c r="C34" s="75">
        <v>40148</v>
      </c>
      <c r="D34" s="43"/>
      <c r="E34" s="63">
        <v>3263</v>
      </c>
      <c r="F34" s="63"/>
      <c r="G34" s="63">
        <v>3263</v>
      </c>
      <c r="H34" s="63"/>
      <c r="I34" s="63">
        <f t="shared" si="1"/>
        <v>0</v>
      </c>
      <c r="J34" s="63"/>
      <c r="K34" s="63"/>
      <c r="L34" s="63"/>
      <c r="M34" s="63"/>
      <c r="N34" s="63"/>
      <c r="O34" s="63">
        <v>0</v>
      </c>
      <c r="P34" s="63"/>
      <c r="Q34" s="63"/>
      <c r="R34" s="63"/>
      <c r="S34" s="63">
        <f t="shared" si="2"/>
        <v>0</v>
      </c>
      <c r="T34" s="63"/>
      <c r="U34" s="63"/>
      <c r="V34" s="43"/>
      <c r="W34" s="43">
        <v>20</v>
      </c>
      <c r="X34" s="43"/>
      <c r="Y34" s="67" t="s">
        <v>195</v>
      </c>
    </row>
    <row r="35" spans="1:25" x14ac:dyDescent="0.2">
      <c r="A35" s="43" t="s">
        <v>191</v>
      </c>
      <c r="B35" s="43"/>
      <c r="C35" s="75">
        <v>40575</v>
      </c>
      <c r="D35" s="43"/>
      <c r="E35" s="63">
        <v>804</v>
      </c>
      <c r="F35" s="63"/>
      <c r="G35" s="63">
        <v>804</v>
      </c>
      <c r="H35" s="63"/>
      <c r="I35" s="63">
        <f t="shared" si="1"/>
        <v>0</v>
      </c>
      <c r="J35" s="63"/>
      <c r="K35" s="63"/>
      <c r="L35" s="63"/>
      <c r="M35" s="63"/>
      <c r="N35" s="63"/>
      <c r="O35" s="63">
        <v>0</v>
      </c>
      <c r="P35" s="63"/>
      <c r="Q35" s="63"/>
      <c r="R35" s="63"/>
      <c r="S35" s="63">
        <f t="shared" si="2"/>
        <v>0</v>
      </c>
      <c r="T35" s="63"/>
      <c r="U35" s="63"/>
      <c r="V35" s="43"/>
      <c r="W35" s="43">
        <v>20</v>
      </c>
      <c r="X35" s="43"/>
      <c r="Y35" s="67" t="s">
        <v>195</v>
      </c>
    </row>
    <row r="36" spans="1:25" x14ac:dyDescent="0.2">
      <c r="A36" s="43" t="s">
        <v>192</v>
      </c>
      <c r="B36" s="43"/>
      <c r="C36" s="75">
        <v>40817</v>
      </c>
      <c r="D36" s="43"/>
      <c r="E36" s="63">
        <v>209</v>
      </c>
      <c r="F36" s="63"/>
      <c r="G36" s="63">
        <v>197</v>
      </c>
      <c r="H36" s="63"/>
      <c r="I36" s="63">
        <f t="shared" si="1"/>
        <v>12</v>
      </c>
      <c r="J36" s="63"/>
      <c r="K36" s="63"/>
      <c r="L36" s="63"/>
      <c r="M36" s="63"/>
      <c r="N36" s="63"/>
      <c r="O36" s="63">
        <v>12</v>
      </c>
      <c r="P36" s="63"/>
      <c r="Q36" s="63"/>
      <c r="R36" s="63"/>
      <c r="S36" s="63">
        <f t="shared" si="2"/>
        <v>0</v>
      </c>
      <c r="T36" s="63"/>
      <c r="U36" s="63"/>
      <c r="V36" s="43"/>
      <c r="W36" s="43">
        <v>20</v>
      </c>
      <c r="X36" s="43"/>
      <c r="Y36" s="67" t="s">
        <v>195</v>
      </c>
    </row>
    <row r="37" spans="1:25" x14ac:dyDescent="0.2">
      <c r="A37" s="43" t="s">
        <v>193</v>
      </c>
      <c r="B37" s="43"/>
      <c r="C37" s="75">
        <v>40817</v>
      </c>
      <c r="D37" s="43"/>
      <c r="E37" s="63">
        <v>748</v>
      </c>
      <c r="F37" s="63"/>
      <c r="G37" s="63">
        <v>748</v>
      </c>
      <c r="H37" s="63"/>
      <c r="I37" s="63">
        <f t="shared" si="1"/>
        <v>0</v>
      </c>
      <c r="J37" s="63"/>
      <c r="K37" s="63"/>
      <c r="L37" s="63"/>
      <c r="M37" s="63"/>
      <c r="N37" s="63"/>
      <c r="O37" s="63">
        <v>0</v>
      </c>
      <c r="P37" s="63"/>
      <c r="Q37" s="63"/>
      <c r="R37" s="63"/>
      <c r="S37" s="63">
        <f t="shared" si="2"/>
        <v>0</v>
      </c>
      <c r="T37" s="63"/>
      <c r="U37" s="63"/>
      <c r="V37" s="43"/>
      <c r="W37" s="43">
        <v>20</v>
      </c>
      <c r="X37" s="43"/>
      <c r="Y37" s="67" t="s">
        <v>195</v>
      </c>
    </row>
    <row r="38" spans="1:25" x14ac:dyDescent="0.2">
      <c r="A38" s="43" t="s">
        <v>179</v>
      </c>
      <c r="B38" s="43"/>
      <c r="C38" s="75">
        <v>40878</v>
      </c>
      <c r="D38" s="43"/>
      <c r="E38" s="63">
        <v>258</v>
      </c>
      <c r="F38" s="63"/>
      <c r="G38" s="63">
        <v>258</v>
      </c>
      <c r="H38" s="63"/>
      <c r="I38" s="63">
        <f t="shared" si="1"/>
        <v>0</v>
      </c>
      <c r="J38" s="63"/>
      <c r="K38" s="63"/>
      <c r="L38" s="63"/>
      <c r="M38" s="63"/>
      <c r="N38" s="63"/>
      <c r="O38" s="63">
        <v>0</v>
      </c>
      <c r="P38" s="63"/>
      <c r="Q38" s="63"/>
      <c r="R38" s="63"/>
      <c r="S38" s="63">
        <f t="shared" si="2"/>
        <v>0</v>
      </c>
      <c r="T38" s="63"/>
      <c r="U38" s="63"/>
      <c r="V38" s="43"/>
      <c r="W38" s="43">
        <v>20</v>
      </c>
      <c r="X38" s="43"/>
      <c r="Y38" s="67" t="s">
        <v>195</v>
      </c>
    </row>
    <row r="39" spans="1:25" x14ac:dyDescent="0.2">
      <c r="A39" s="43"/>
      <c r="B39" s="43"/>
      <c r="C39" s="76"/>
      <c r="D39" s="43"/>
      <c r="E39" s="63">
        <f>SUM(E17:E38)</f>
        <v>36015</v>
      </c>
      <c r="F39" s="63"/>
      <c r="G39" s="63">
        <f>SUM(G17:G38)</f>
        <v>36003</v>
      </c>
      <c r="H39" s="63"/>
      <c r="I39" s="63">
        <f>SUM(I17:I38)</f>
        <v>12</v>
      </c>
      <c r="J39" s="63"/>
      <c r="K39" s="63">
        <f>SUM(K17:K38)</f>
        <v>0</v>
      </c>
      <c r="L39" s="63"/>
      <c r="M39" s="63"/>
      <c r="N39" s="63"/>
      <c r="O39" s="63">
        <f>SUM(O17:O38)</f>
        <v>12</v>
      </c>
      <c r="P39" s="63"/>
      <c r="Q39" s="63"/>
      <c r="R39" s="63"/>
      <c r="S39" s="63">
        <f>SUM(S17:S38)</f>
        <v>0</v>
      </c>
      <c r="T39" s="63"/>
      <c r="U39" s="63">
        <f>SUM(U17:U38)</f>
        <v>0</v>
      </c>
      <c r="V39" s="43"/>
      <c r="W39" s="43"/>
      <c r="X39" s="43"/>
      <c r="Y39" s="67"/>
    </row>
    <row r="40" spans="1:25" x14ac:dyDescent="0.2">
      <c r="A40" s="61"/>
      <c r="B40" s="43"/>
      <c r="C40" s="62"/>
      <c r="D40" s="62"/>
      <c r="E40" s="63"/>
      <c r="F40" s="62"/>
      <c r="G40" s="63"/>
      <c r="H40" s="62"/>
      <c r="I40" s="63"/>
      <c r="J40" s="62"/>
      <c r="K40" s="63"/>
      <c r="L40" s="62"/>
      <c r="M40" s="63"/>
      <c r="N40" s="63"/>
      <c r="O40" s="43" t="s">
        <v>149</v>
      </c>
      <c r="P40" s="43"/>
      <c r="Q40" s="43" t="s">
        <v>150</v>
      </c>
      <c r="R40" s="62"/>
      <c r="S40" s="63"/>
      <c r="T40" s="62"/>
      <c r="U40" s="63"/>
      <c r="V40" s="62"/>
      <c r="W40" s="43"/>
      <c r="X40" s="62"/>
      <c r="Y40" s="43"/>
    </row>
    <row r="41" spans="1:25" x14ac:dyDescent="0.2">
      <c r="A41" s="43"/>
      <c r="B41" s="43"/>
      <c r="C41" s="43"/>
      <c r="D41" s="43"/>
      <c r="E41" s="43"/>
      <c r="F41" s="43"/>
      <c r="G41" s="43" t="s">
        <v>149</v>
      </c>
      <c r="H41" s="43"/>
      <c r="I41" s="43"/>
      <c r="J41" s="43"/>
      <c r="K41" s="43"/>
      <c r="L41" s="43"/>
      <c r="M41" s="43"/>
      <c r="N41" s="43"/>
      <c r="O41" s="43" t="s">
        <v>151</v>
      </c>
      <c r="P41" s="43"/>
      <c r="Q41" s="43" t="s">
        <v>152</v>
      </c>
      <c r="R41" s="43"/>
      <c r="S41" s="43"/>
      <c r="T41" s="43"/>
      <c r="U41" s="43"/>
      <c r="V41" s="43"/>
      <c r="W41" s="43"/>
      <c r="X41" s="43"/>
      <c r="Y41" s="43"/>
    </row>
    <row r="42" spans="1:25" x14ac:dyDescent="0.2">
      <c r="A42" s="43"/>
      <c r="B42" s="43"/>
      <c r="C42" s="43"/>
      <c r="D42" s="43"/>
      <c r="E42" s="43"/>
      <c r="F42" s="43"/>
      <c r="G42" s="43" t="s">
        <v>153</v>
      </c>
      <c r="H42" s="43"/>
      <c r="I42" s="43"/>
      <c r="J42" s="43"/>
      <c r="K42" s="43"/>
      <c r="L42" s="43"/>
      <c r="M42" s="43"/>
      <c r="N42" s="43"/>
      <c r="O42" s="43" t="s">
        <v>154</v>
      </c>
      <c r="P42" s="43"/>
      <c r="Q42" s="43" t="s">
        <v>155</v>
      </c>
      <c r="R42" s="43"/>
      <c r="S42" s="43"/>
      <c r="T42" s="43"/>
      <c r="U42" s="43"/>
      <c r="V42" s="43"/>
      <c r="W42" s="97" t="s">
        <v>156</v>
      </c>
      <c r="X42" s="97"/>
      <c r="Y42" s="97"/>
    </row>
    <row r="43" spans="1:25" x14ac:dyDescent="0.2">
      <c r="A43" s="43"/>
      <c r="B43" s="43"/>
      <c r="C43" s="43" t="s">
        <v>157</v>
      </c>
      <c r="D43" s="43"/>
      <c r="E43" s="43" t="s">
        <v>158</v>
      </c>
      <c r="F43" s="43"/>
      <c r="G43" s="43" t="s">
        <v>159</v>
      </c>
      <c r="H43" s="43"/>
      <c r="I43" s="43" t="s">
        <v>160</v>
      </c>
      <c r="J43" s="43"/>
      <c r="K43" s="43" t="s">
        <v>161</v>
      </c>
      <c r="L43" s="43"/>
      <c r="M43" s="43" t="s">
        <v>150</v>
      </c>
      <c r="N43" s="43"/>
      <c r="O43" s="43" t="s">
        <v>162</v>
      </c>
      <c r="P43" s="43"/>
      <c r="Q43" s="43"/>
      <c r="R43" s="43"/>
      <c r="S43" s="43" t="s">
        <v>163</v>
      </c>
      <c r="T43" s="43"/>
      <c r="U43" s="43"/>
      <c r="V43" s="43"/>
      <c r="W43" s="98" t="s">
        <v>164</v>
      </c>
      <c r="X43" s="98"/>
      <c r="Y43" s="98"/>
    </row>
    <row r="44" spans="1:25" x14ac:dyDescent="0.2">
      <c r="A44" s="64" t="s">
        <v>24</v>
      </c>
      <c r="B44" s="65"/>
      <c r="C44" s="64" t="s">
        <v>165</v>
      </c>
      <c r="D44" s="65"/>
      <c r="E44" s="64" t="s">
        <v>166</v>
      </c>
      <c r="F44" s="65"/>
      <c r="G44" s="64" t="s">
        <v>167</v>
      </c>
      <c r="H44" s="65"/>
      <c r="I44" s="64" t="s">
        <v>168</v>
      </c>
      <c r="J44" s="65"/>
      <c r="K44" s="64" t="s">
        <v>169</v>
      </c>
      <c r="L44" s="65"/>
      <c r="M44" s="64" t="s">
        <v>170</v>
      </c>
      <c r="N44" s="65"/>
      <c r="O44" s="64" t="s">
        <v>171</v>
      </c>
      <c r="P44" s="65"/>
      <c r="Q44" s="64" t="s">
        <v>172</v>
      </c>
      <c r="R44" s="65"/>
      <c r="S44" s="64" t="s">
        <v>173</v>
      </c>
      <c r="T44" s="65"/>
      <c r="U44" s="64" t="s">
        <v>174</v>
      </c>
      <c r="V44" s="65"/>
      <c r="W44" s="90" t="s">
        <v>0</v>
      </c>
      <c r="X44" s="65"/>
      <c r="Y44" s="90" t="s">
        <v>175</v>
      </c>
    </row>
    <row r="45" spans="1:25" x14ac:dyDescent="0.2">
      <c r="A45" s="67"/>
      <c r="B45" s="67"/>
      <c r="C45" s="68"/>
      <c r="D45" s="68"/>
      <c r="E45" s="67" t="s">
        <v>6</v>
      </c>
      <c r="F45" s="68"/>
      <c r="G45" s="67" t="s">
        <v>6</v>
      </c>
      <c r="H45" s="68"/>
      <c r="I45" s="67" t="s">
        <v>6</v>
      </c>
      <c r="J45" s="68"/>
      <c r="K45" s="67" t="s">
        <v>6</v>
      </c>
      <c r="L45" s="68"/>
      <c r="M45" s="67"/>
      <c r="N45" s="67"/>
      <c r="O45" s="69" t="s">
        <v>6</v>
      </c>
      <c r="P45" s="68"/>
      <c r="Q45" s="67"/>
      <c r="R45" s="68"/>
      <c r="S45" s="69" t="s">
        <v>6</v>
      </c>
      <c r="T45" s="68"/>
      <c r="U45" s="69" t="s">
        <v>6</v>
      </c>
      <c r="V45" s="68"/>
      <c r="W45" s="67"/>
      <c r="X45" s="68"/>
      <c r="Y45" s="67"/>
    </row>
    <row r="46" spans="1:25" x14ac:dyDescent="0.2">
      <c r="A46" s="43"/>
      <c r="B46" s="43"/>
      <c r="C46" s="76"/>
      <c r="D46" s="43"/>
      <c r="E46" s="63">
        <f>E39</f>
        <v>36015</v>
      </c>
      <c r="F46" s="63"/>
      <c r="G46" s="63">
        <f>G39</f>
        <v>36003</v>
      </c>
      <c r="H46" s="63"/>
      <c r="I46" s="63">
        <f>I39</f>
        <v>12</v>
      </c>
      <c r="J46" s="63"/>
      <c r="K46" s="63">
        <f>K39</f>
        <v>0</v>
      </c>
      <c r="L46" s="63"/>
      <c r="M46" s="63"/>
      <c r="N46" s="63"/>
      <c r="O46" s="63">
        <f>O39</f>
        <v>12</v>
      </c>
      <c r="P46" s="63"/>
      <c r="Q46" s="63"/>
      <c r="R46" s="63"/>
      <c r="S46" s="63">
        <f>S39</f>
        <v>0</v>
      </c>
      <c r="T46" s="63"/>
      <c r="U46" s="63">
        <f>U39</f>
        <v>0</v>
      </c>
      <c r="V46" s="43"/>
      <c r="W46" s="43"/>
      <c r="X46" s="43"/>
      <c r="Y46" s="67"/>
    </row>
    <row r="47" spans="1:25" x14ac:dyDescent="0.2">
      <c r="A47" s="67"/>
      <c r="B47" s="67"/>
      <c r="C47" s="68"/>
      <c r="D47" s="68"/>
      <c r="E47" s="67"/>
      <c r="F47" s="68"/>
      <c r="G47" s="67"/>
      <c r="H47" s="68"/>
      <c r="I47" s="67"/>
      <c r="J47" s="68"/>
      <c r="K47" s="67"/>
      <c r="L47" s="68"/>
      <c r="M47" s="67"/>
      <c r="N47" s="67"/>
      <c r="O47" s="69"/>
      <c r="P47" s="68"/>
      <c r="Q47" s="67"/>
      <c r="R47" s="68"/>
      <c r="S47" s="69"/>
      <c r="T47" s="68"/>
      <c r="U47" s="69"/>
      <c r="V47" s="68"/>
      <c r="W47" s="67"/>
      <c r="X47" s="68"/>
      <c r="Y47" s="67"/>
    </row>
    <row r="48" spans="1:25" x14ac:dyDescent="0.2">
      <c r="A48" s="43" t="s">
        <v>196</v>
      </c>
      <c r="B48" s="43"/>
      <c r="C48" s="76">
        <v>40982</v>
      </c>
      <c r="D48" s="43"/>
      <c r="E48" s="63">
        <v>1092</v>
      </c>
      <c r="F48" s="63"/>
      <c r="G48" s="63">
        <v>1045</v>
      </c>
      <c r="H48" s="63"/>
      <c r="I48" s="63">
        <f t="shared" ref="I48:I54" si="3">E48-G48</f>
        <v>47</v>
      </c>
      <c r="J48" s="63"/>
      <c r="K48" s="63"/>
      <c r="L48" s="63"/>
      <c r="M48" s="63"/>
      <c r="N48" s="63"/>
      <c r="O48" s="63">
        <v>47</v>
      </c>
      <c r="P48" s="63"/>
      <c r="Q48" s="63"/>
      <c r="R48" s="63"/>
      <c r="S48" s="63">
        <f t="shared" ref="S48:S54" si="4">I48-O48</f>
        <v>0</v>
      </c>
      <c r="T48" s="63"/>
      <c r="U48" s="63"/>
      <c r="V48" s="43"/>
      <c r="W48" s="43">
        <v>20</v>
      </c>
      <c r="X48" s="43"/>
      <c r="Y48" s="67" t="s">
        <v>195</v>
      </c>
    </row>
    <row r="49" spans="1:33" x14ac:dyDescent="0.2">
      <c r="A49" s="43" t="s">
        <v>197</v>
      </c>
      <c r="B49" s="43"/>
      <c r="C49" s="76">
        <v>40983</v>
      </c>
      <c r="D49" s="43"/>
      <c r="E49" s="63">
        <v>1904</v>
      </c>
      <c r="F49" s="63"/>
      <c r="G49" s="63">
        <v>1826</v>
      </c>
      <c r="H49" s="63"/>
      <c r="I49" s="63">
        <f t="shared" si="3"/>
        <v>78</v>
      </c>
      <c r="J49" s="63"/>
      <c r="K49" s="63"/>
      <c r="L49" s="63"/>
      <c r="M49" s="63"/>
      <c r="N49" s="63"/>
      <c r="O49" s="63">
        <v>78</v>
      </c>
      <c r="P49" s="63"/>
      <c r="Q49" s="63"/>
      <c r="R49" s="63"/>
      <c r="S49" s="63">
        <f t="shared" si="4"/>
        <v>0</v>
      </c>
      <c r="T49" s="63"/>
      <c r="U49" s="63"/>
      <c r="V49" s="43"/>
      <c r="W49" s="43">
        <v>20</v>
      </c>
      <c r="X49" s="43"/>
      <c r="Y49" s="67" t="s">
        <v>195</v>
      </c>
    </row>
    <row r="50" spans="1:33" x14ac:dyDescent="0.2">
      <c r="A50" s="43" t="s">
        <v>198</v>
      </c>
      <c r="B50" s="43"/>
      <c r="C50" s="76">
        <v>41097</v>
      </c>
      <c r="D50" s="43"/>
      <c r="E50" s="63">
        <v>1713</v>
      </c>
      <c r="F50" s="63"/>
      <c r="G50" s="63">
        <v>1539</v>
      </c>
      <c r="H50" s="63"/>
      <c r="I50" s="63">
        <f t="shared" si="3"/>
        <v>174</v>
      </c>
      <c r="J50" s="63"/>
      <c r="K50" s="63"/>
      <c r="L50" s="63"/>
      <c r="M50" s="63"/>
      <c r="N50" s="63"/>
      <c r="O50" s="63">
        <v>174</v>
      </c>
      <c r="P50" s="63"/>
      <c r="Q50" s="63"/>
      <c r="R50" s="63"/>
      <c r="S50" s="63">
        <f t="shared" si="4"/>
        <v>0</v>
      </c>
      <c r="T50" s="63"/>
      <c r="U50" s="63"/>
      <c r="V50" s="43"/>
      <c r="W50" s="43">
        <v>20</v>
      </c>
      <c r="X50" s="43"/>
      <c r="Y50" s="67" t="s">
        <v>195</v>
      </c>
    </row>
    <row r="51" spans="1:33" x14ac:dyDescent="0.2">
      <c r="A51" s="43" t="s">
        <v>312</v>
      </c>
      <c r="B51" s="43"/>
      <c r="C51" s="76">
        <v>41457</v>
      </c>
      <c r="D51" s="43"/>
      <c r="E51" s="63">
        <v>1316</v>
      </c>
      <c r="F51" s="63"/>
      <c r="G51" s="63">
        <v>921</v>
      </c>
      <c r="H51" s="63"/>
      <c r="I51" s="63">
        <f t="shared" si="3"/>
        <v>395</v>
      </c>
      <c r="J51" s="63"/>
      <c r="K51" s="63"/>
      <c r="L51" s="63"/>
      <c r="M51" s="63"/>
      <c r="N51" s="63"/>
      <c r="O51" s="63">
        <f t="shared" ref="O51:O54" si="5">E51/5</f>
        <v>263.2</v>
      </c>
      <c r="P51" s="63"/>
      <c r="Q51" s="63"/>
      <c r="R51" s="63"/>
      <c r="S51" s="63">
        <f t="shared" si="4"/>
        <v>131.80000000000001</v>
      </c>
      <c r="T51" s="63"/>
      <c r="U51" s="63"/>
      <c r="V51" s="43"/>
      <c r="W51" s="43">
        <v>20</v>
      </c>
      <c r="X51" s="43"/>
      <c r="Y51" s="67" t="s">
        <v>195</v>
      </c>
    </row>
    <row r="52" spans="1:33" x14ac:dyDescent="0.2">
      <c r="A52" s="43" t="s">
        <v>313</v>
      </c>
      <c r="B52" s="43"/>
      <c r="C52" s="76">
        <v>41395</v>
      </c>
      <c r="D52" s="43"/>
      <c r="E52" s="63">
        <v>3122</v>
      </c>
      <c r="F52" s="63"/>
      <c r="G52" s="63">
        <v>2288</v>
      </c>
      <c r="H52" s="63"/>
      <c r="I52" s="63">
        <f t="shared" si="3"/>
        <v>834</v>
      </c>
      <c r="J52" s="63"/>
      <c r="K52" s="63"/>
      <c r="L52" s="63"/>
      <c r="M52" s="63"/>
      <c r="N52" s="63"/>
      <c r="O52" s="63">
        <f t="shared" si="5"/>
        <v>624.4</v>
      </c>
      <c r="P52" s="63"/>
      <c r="Q52" s="63"/>
      <c r="R52" s="63"/>
      <c r="S52" s="63">
        <f t="shared" si="4"/>
        <v>209.60000000000002</v>
      </c>
      <c r="T52" s="63"/>
      <c r="U52" s="63"/>
      <c r="V52" s="43"/>
      <c r="W52" s="43">
        <v>20</v>
      </c>
      <c r="X52" s="43"/>
      <c r="Y52" s="67" t="s">
        <v>195</v>
      </c>
    </row>
    <row r="53" spans="1:33" x14ac:dyDescent="0.2">
      <c r="A53" s="43" t="s">
        <v>328</v>
      </c>
      <c r="B53" s="43"/>
      <c r="C53" s="76">
        <v>41671</v>
      </c>
      <c r="D53" s="43"/>
      <c r="E53" s="63">
        <v>16272</v>
      </c>
      <c r="F53" s="63"/>
      <c r="G53" s="63">
        <v>9327</v>
      </c>
      <c r="H53" s="63"/>
      <c r="I53" s="63">
        <f t="shared" si="3"/>
        <v>6945</v>
      </c>
      <c r="J53" s="63"/>
      <c r="K53" s="63"/>
      <c r="L53" s="63"/>
      <c r="M53" s="63"/>
      <c r="N53" s="63"/>
      <c r="O53" s="63">
        <f t="shared" si="5"/>
        <v>3254.4</v>
      </c>
      <c r="P53" s="63"/>
      <c r="Q53" s="63"/>
      <c r="R53" s="63"/>
      <c r="S53" s="63">
        <f t="shared" si="4"/>
        <v>3690.6</v>
      </c>
      <c r="T53" s="63"/>
      <c r="U53" s="63"/>
      <c r="V53" s="43"/>
      <c r="W53" s="43">
        <v>20</v>
      </c>
      <c r="X53" s="43"/>
      <c r="Y53" s="67" t="s">
        <v>195</v>
      </c>
    </row>
    <row r="54" spans="1:33" x14ac:dyDescent="0.2">
      <c r="A54" s="43" t="s">
        <v>369</v>
      </c>
      <c r="B54" s="43"/>
      <c r="C54" s="76">
        <v>42607</v>
      </c>
      <c r="D54" s="43"/>
      <c r="E54" s="63">
        <v>5948</v>
      </c>
      <c r="F54" s="63"/>
      <c r="G54" s="63">
        <v>417</v>
      </c>
      <c r="H54" s="63"/>
      <c r="I54" s="63">
        <f t="shared" si="3"/>
        <v>5531</v>
      </c>
      <c r="J54" s="63"/>
      <c r="K54" s="63"/>
      <c r="L54" s="63"/>
      <c r="M54" s="63"/>
      <c r="N54" s="63">
        <v>417</v>
      </c>
      <c r="O54" s="63">
        <f t="shared" si="5"/>
        <v>1189.5999999999999</v>
      </c>
      <c r="P54" s="63"/>
      <c r="Q54" s="63"/>
      <c r="R54" s="63"/>
      <c r="S54" s="63">
        <f t="shared" si="4"/>
        <v>4341.3999999999996</v>
      </c>
      <c r="T54" s="63"/>
      <c r="U54" s="63"/>
      <c r="V54" s="43"/>
      <c r="W54" s="43">
        <v>20</v>
      </c>
      <c r="X54" s="43"/>
      <c r="Y54" s="67" t="s">
        <v>195</v>
      </c>
    </row>
    <row r="55" spans="1:33" x14ac:dyDescent="0.2">
      <c r="A55" s="43" t="s">
        <v>380</v>
      </c>
      <c r="B55" s="43"/>
      <c r="C55" s="76">
        <v>42775</v>
      </c>
      <c r="D55" s="43"/>
      <c r="E55" s="63"/>
      <c r="F55" s="63"/>
      <c r="G55" s="63"/>
      <c r="H55" s="63"/>
      <c r="I55" s="63"/>
      <c r="J55" s="63"/>
      <c r="K55" s="63">
        <v>2928</v>
      </c>
      <c r="L55" s="63"/>
      <c r="M55" s="63" t="s">
        <v>150</v>
      </c>
      <c r="N55" s="63"/>
      <c r="O55" s="63">
        <v>523</v>
      </c>
      <c r="P55" s="63"/>
      <c r="Q55" s="63"/>
      <c r="R55" s="63"/>
      <c r="S55" s="63">
        <v>2405</v>
      </c>
      <c r="T55" s="63"/>
      <c r="U55" s="63"/>
      <c r="V55" s="43"/>
      <c r="W55" s="43">
        <v>20</v>
      </c>
      <c r="X55" s="43"/>
      <c r="Y55" s="67" t="s">
        <v>195</v>
      </c>
    </row>
    <row r="56" spans="1:33" x14ac:dyDescent="0.2">
      <c r="A56" s="43" t="s">
        <v>381</v>
      </c>
      <c r="B56" s="43"/>
      <c r="C56" s="76">
        <v>42784</v>
      </c>
      <c r="D56" s="43"/>
      <c r="E56" s="63"/>
      <c r="F56" s="63"/>
      <c r="G56" s="63"/>
      <c r="H56" s="63"/>
      <c r="I56" s="63"/>
      <c r="J56" s="63"/>
      <c r="K56" s="63">
        <v>1831</v>
      </c>
      <c r="L56" s="63"/>
      <c r="M56" s="63" t="s">
        <v>150</v>
      </c>
      <c r="N56" s="63"/>
      <c r="O56" s="63">
        <v>318</v>
      </c>
      <c r="P56" s="63"/>
      <c r="Q56" s="63"/>
      <c r="R56" s="63"/>
      <c r="S56" s="63">
        <v>1513</v>
      </c>
      <c r="T56" s="63"/>
      <c r="U56" s="63"/>
      <c r="V56" s="43"/>
      <c r="W56" s="43">
        <v>20</v>
      </c>
      <c r="X56" s="43"/>
      <c r="Y56" s="67" t="s">
        <v>195</v>
      </c>
    </row>
    <row r="57" spans="1:33" s="74" customFormat="1" ht="12" x14ac:dyDescent="0.2">
      <c r="A57" s="70" t="s">
        <v>122</v>
      </c>
      <c r="B57" s="65"/>
      <c r="C57" s="65"/>
      <c r="D57" s="65"/>
      <c r="E57" s="71">
        <f>SUM(E46:E56)</f>
        <v>67382</v>
      </c>
      <c r="F57" s="72"/>
      <c r="G57" s="71">
        <f>SUM(G46:G56)</f>
        <v>53366</v>
      </c>
      <c r="H57" s="72"/>
      <c r="I57" s="71">
        <f>SUM(I46:I56)</f>
        <v>14016</v>
      </c>
      <c r="J57" s="71">
        <f t="shared" ref="J57" si="6">SUM(J46:J53)</f>
        <v>0</v>
      </c>
      <c r="K57" s="71">
        <f>SUM(K46:K56)</f>
        <v>4759</v>
      </c>
      <c r="L57" s="72"/>
      <c r="M57" s="72"/>
      <c r="N57" s="72"/>
      <c r="O57" s="71">
        <f>SUM(O46:O56)</f>
        <v>6483.6</v>
      </c>
      <c r="P57" s="72"/>
      <c r="Q57" s="72"/>
      <c r="R57" s="72"/>
      <c r="S57" s="71">
        <f>SUM(S46:S56)</f>
        <v>12291.4</v>
      </c>
      <c r="T57" s="72"/>
      <c r="U57" s="71">
        <f>SUM(U48:U51)</f>
        <v>0</v>
      </c>
      <c r="V57" s="65"/>
      <c r="W57" s="73"/>
      <c r="X57" s="65"/>
      <c r="Y57" s="73"/>
      <c r="Z57" s="25"/>
      <c r="AA57" s="25"/>
      <c r="AB57" s="25"/>
      <c r="AC57" s="25"/>
      <c r="AD57" s="25"/>
      <c r="AE57" s="25"/>
      <c r="AF57" s="25"/>
      <c r="AG57" s="25"/>
    </row>
    <row r="59" spans="1:33" s="74" customFormat="1" ht="12" x14ac:dyDescent="0.2">
      <c r="A59" s="70" t="s">
        <v>329</v>
      </c>
      <c r="B59" s="65"/>
      <c r="C59" s="65"/>
      <c r="D59" s="65"/>
      <c r="E59" s="71">
        <f>E14+E57</f>
        <v>239705</v>
      </c>
      <c r="F59" s="72"/>
      <c r="G59" s="71">
        <f>G14+G57</f>
        <v>183633</v>
      </c>
      <c r="H59" s="72"/>
      <c r="I59" s="71">
        <f>I14+I57</f>
        <v>66401</v>
      </c>
      <c r="J59" s="71">
        <f t="shared" ref="J59" si="7">SUM(J48:J58)</f>
        <v>0</v>
      </c>
      <c r="K59" s="71">
        <f>K14+K57</f>
        <v>4759</v>
      </c>
      <c r="L59" s="72"/>
      <c r="M59" s="72"/>
      <c r="N59" s="72"/>
      <c r="O59" s="71">
        <f>O14+O57</f>
        <v>10910.5</v>
      </c>
      <c r="P59" s="72"/>
      <c r="Q59" s="72"/>
      <c r="R59" s="72"/>
      <c r="S59" s="71">
        <f>S14+S57</f>
        <v>49920.500000000007</v>
      </c>
      <c r="T59" s="72"/>
      <c r="U59" s="71">
        <f>U14+U57</f>
        <v>0</v>
      </c>
      <c r="V59" s="65"/>
      <c r="W59" s="73"/>
      <c r="X59" s="65"/>
      <c r="Y59" s="73"/>
      <c r="Z59" s="25"/>
      <c r="AA59" s="25"/>
      <c r="AB59" s="25"/>
      <c r="AC59" s="25"/>
      <c r="AD59" s="25"/>
      <c r="AE59" s="25"/>
      <c r="AF59" s="25"/>
      <c r="AG59" s="25"/>
    </row>
  </sheetData>
  <mergeCells count="4">
    <mergeCell ref="W7:Y7"/>
    <mergeCell ref="W8:Y8"/>
    <mergeCell ref="W42:Y42"/>
    <mergeCell ref="W43:Y43"/>
  </mergeCells>
  <pageMargins left="0.23622047244094491" right="0.23622047244094491" top="0.74803149606299213" bottom="0.74803149606299213" header="0.31496062992125984" footer="0.31496062992125984"/>
  <pageSetup paperSize="9" firstPageNumber="12" orientation="landscape" useFirstPageNumber="1" r:id="rId1"/>
  <headerFooter>
    <oddHeader>&amp;L&amp;"Verdana,Vet"&amp;7Protestantse Gemeente Enkhuizen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43"/>
  <sheetViews>
    <sheetView view="pageBreakPreview" zoomScaleNormal="100" zoomScaleSheetLayoutView="100" workbookViewId="0">
      <selection activeCell="O9" sqref="O9"/>
    </sheetView>
  </sheetViews>
  <sheetFormatPr defaultRowHeight="12.75" x14ac:dyDescent="0.2"/>
  <cols>
    <col min="1" max="1" width="49.85546875" customWidth="1"/>
    <col min="2" max="2" width="1" customWidth="1"/>
    <col min="3" max="3" width="7.7109375" customWidth="1"/>
    <col min="4" max="4" width="1.140625" customWidth="1"/>
    <col min="5" max="5" width="12.140625" bestFit="1" customWidth="1"/>
    <col min="6" max="6" width="1" customWidth="1"/>
    <col min="8" max="8" width="1" customWidth="1"/>
    <col min="10" max="10" width="1.5703125" customWidth="1"/>
    <col min="11" max="11" width="10.5703125" customWidth="1"/>
    <col min="12" max="12" width="1.140625" customWidth="1"/>
    <col min="13" max="13" width="12.140625" bestFit="1" customWidth="1"/>
    <col min="14" max="14" width="1.140625" customWidth="1"/>
    <col min="15" max="15" width="9.5703125" customWidth="1"/>
    <col min="16" max="16" width="1.28515625" customWidth="1"/>
    <col min="17" max="17" width="13.140625" customWidth="1"/>
  </cols>
  <sheetData>
    <row r="1" spans="1:17" s="25" customFormat="1" x14ac:dyDescent="0.2">
      <c r="A1" s="9" t="s">
        <v>36</v>
      </c>
      <c r="B1" s="24"/>
    </row>
    <row r="2" spans="1:17" s="2" customFormat="1" x14ac:dyDescent="0.2"/>
    <row r="3" spans="1:17" s="2" customFormat="1" x14ac:dyDescent="0.2">
      <c r="A3" s="9" t="s">
        <v>299</v>
      </c>
    </row>
    <row r="4" spans="1:17" s="2" customFormat="1" x14ac:dyDescent="0.2">
      <c r="C4" s="41"/>
      <c r="D4" s="41"/>
      <c r="E4" s="41" t="s">
        <v>101</v>
      </c>
      <c r="F4" s="41"/>
      <c r="G4" s="99" t="s">
        <v>94</v>
      </c>
      <c r="H4" s="99"/>
      <c r="I4" s="99"/>
      <c r="J4" s="38"/>
      <c r="K4" s="41" t="s">
        <v>98</v>
      </c>
      <c r="L4" s="41"/>
      <c r="M4" s="41" t="s">
        <v>101</v>
      </c>
      <c r="N4" s="41"/>
      <c r="O4" s="41" t="s">
        <v>102</v>
      </c>
      <c r="P4" s="41"/>
      <c r="Q4" s="41" t="s">
        <v>99</v>
      </c>
    </row>
    <row r="5" spans="1:17" s="2" customFormat="1" x14ac:dyDescent="0.2">
      <c r="A5" s="40" t="s">
        <v>24</v>
      </c>
      <c r="B5" s="33"/>
      <c r="C5" s="42" t="s">
        <v>78</v>
      </c>
      <c r="D5" s="38"/>
      <c r="E5" s="47">
        <v>42735</v>
      </c>
      <c r="F5" s="38"/>
      <c r="G5" s="42" t="s">
        <v>95</v>
      </c>
      <c r="H5" s="38"/>
      <c r="I5" s="42" t="s">
        <v>96</v>
      </c>
      <c r="J5" s="38"/>
      <c r="K5" s="42" t="s">
        <v>97</v>
      </c>
      <c r="L5" s="38"/>
      <c r="M5" s="47">
        <v>43100</v>
      </c>
      <c r="N5" s="38"/>
      <c r="O5" s="42" t="s">
        <v>78</v>
      </c>
      <c r="P5" s="38"/>
      <c r="Q5" s="47">
        <v>43100</v>
      </c>
    </row>
    <row r="6" spans="1:17" s="44" customFormat="1" x14ac:dyDescent="0.2">
      <c r="C6" s="46" t="s">
        <v>0</v>
      </c>
      <c r="D6" s="46"/>
      <c r="E6" s="14" t="s">
        <v>6</v>
      </c>
      <c r="F6" s="41"/>
      <c r="G6" s="41" t="s">
        <v>6</v>
      </c>
      <c r="H6" s="41"/>
      <c r="I6" s="41" t="s">
        <v>6</v>
      </c>
      <c r="J6" s="41"/>
      <c r="K6" s="41" t="s">
        <v>6</v>
      </c>
      <c r="L6" s="41"/>
      <c r="M6" s="14" t="s">
        <v>6</v>
      </c>
      <c r="N6" s="41"/>
      <c r="O6" s="14"/>
      <c r="P6" s="14"/>
      <c r="Q6" s="14"/>
    </row>
    <row r="7" spans="1:17" s="2" customFormat="1" ht="13.5" thickBot="1" x14ac:dyDescent="0.25">
      <c r="A7" s="2" t="s">
        <v>100</v>
      </c>
      <c r="C7" s="49"/>
      <c r="D7" s="45"/>
      <c r="E7" s="12"/>
      <c r="F7" s="12"/>
      <c r="G7" s="12"/>
      <c r="H7" s="12"/>
      <c r="I7" s="12"/>
      <c r="J7" s="12"/>
      <c r="K7" s="12"/>
      <c r="L7" s="12"/>
      <c r="M7" s="12"/>
      <c r="O7" s="12"/>
      <c r="P7" s="12"/>
      <c r="Q7" s="12"/>
    </row>
    <row r="8" spans="1:17" s="2" customFormat="1" ht="14.25" thickTop="1" thickBot="1" x14ac:dyDescent="0.25">
      <c r="A8" s="2" t="s">
        <v>378</v>
      </c>
      <c r="C8" s="49"/>
      <c r="D8" s="45"/>
      <c r="E8" s="12">
        <v>0</v>
      </c>
      <c r="F8" s="12"/>
      <c r="G8" s="12">
        <v>101874</v>
      </c>
      <c r="H8" s="12"/>
      <c r="I8" s="12"/>
      <c r="J8" s="12"/>
      <c r="K8" s="12">
        <v>-426</v>
      </c>
      <c r="M8" s="12">
        <f>SUM(E8:K8)</f>
        <v>101448</v>
      </c>
      <c r="O8" s="12">
        <v>144</v>
      </c>
      <c r="P8" s="12"/>
      <c r="Q8" s="50">
        <v>101448</v>
      </c>
    </row>
    <row r="9" spans="1:17" s="2" customFormat="1" ht="13.5" thickTop="1" x14ac:dyDescent="0.2">
      <c r="A9" s="2" t="s">
        <v>262</v>
      </c>
      <c r="C9" s="49"/>
      <c r="D9" s="45"/>
      <c r="E9" s="12">
        <v>153058</v>
      </c>
      <c r="F9" s="12"/>
      <c r="G9" s="12">
        <v>134710</v>
      </c>
      <c r="H9" s="12"/>
      <c r="I9" s="12"/>
      <c r="J9" s="12"/>
      <c r="K9" s="12">
        <v>21278</v>
      </c>
      <c r="M9" s="12">
        <f>E9+G9-I9+K9</f>
        <v>309046</v>
      </c>
      <c r="O9" s="12">
        <v>14894</v>
      </c>
      <c r="P9" s="12"/>
      <c r="Q9" s="12"/>
    </row>
    <row r="10" spans="1:17" s="2" customFormat="1" x14ac:dyDescent="0.2">
      <c r="C10" s="49"/>
      <c r="D10" s="45"/>
      <c r="E10" s="31">
        <f>SUM(E8:E9)</f>
        <v>153058</v>
      </c>
      <c r="F10" s="12"/>
      <c r="G10" s="31">
        <f>SUM(G8:G9)</f>
        <v>236584</v>
      </c>
      <c r="H10" s="12"/>
      <c r="I10" s="31">
        <f>SUM(I8:I9)</f>
        <v>0</v>
      </c>
      <c r="J10" s="12"/>
      <c r="K10" s="31">
        <f>SUM(K8:K9)</f>
        <v>20852</v>
      </c>
      <c r="M10" s="31">
        <f>SUM(M8:M9)</f>
        <v>410494</v>
      </c>
      <c r="O10" s="31">
        <f>SUM(O8:O9)</f>
        <v>15038</v>
      </c>
      <c r="P10" s="12"/>
      <c r="Q10" s="12"/>
    </row>
    <row r="11" spans="1:17" s="2" customFormat="1" x14ac:dyDescent="0.2">
      <c r="C11" s="4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2" customFormat="1" x14ac:dyDescent="0.2">
      <c r="A12" s="2" t="s">
        <v>74</v>
      </c>
      <c r="C12" s="48"/>
    </row>
    <row r="13" spans="1:17" s="2" customFormat="1" x14ac:dyDescent="0.2">
      <c r="A13" s="2" t="s">
        <v>279</v>
      </c>
      <c r="C13" s="48">
        <v>4.1500000000000004</v>
      </c>
      <c r="E13" s="12">
        <v>100000</v>
      </c>
      <c r="F13" s="12"/>
      <c r="G13" s="12"/>
      <c r="H13" s="12"/>
      <c r="I13" s="12"/>
      <c r="J13" s="12"/>
      <c r="K13" s="12"/>
      <c r="L13" s="12"/>
      <c r="M13" s="12">
        <v>100000</v>
      </c>
      <c r="N13" s="12"/>
      <c r="O13" s="12">
        <v>4150</v>
      </c>
      <c r="P13" s="12"/>
      <c r="Q13" s="12"/>
    </row>
    <row r="14" spans="1:17" s="2" customFormat="1" x14ac:dyDescent="0.2">
      <c r="A14" s="2" t="s">
        <v>278</v>
      </c>
      <c r="C14" s="48">
        <v>4.1500000000000004</v>
      </c>
      <c r="E14" s="12">
        <v>30000</v>
      </c>
      <c r="F14" s="12"/>
      <c r="G14" s="12"/>
      <c r="H14" s="12"/>
      <c r="I14" s="12"/>
      <c r="J14" s="12"/>
      <c r="K14" s="12"/>
      <c r="L14" s="12"/>
      <c r="M14" s="12">
        <v>30000</v>
      </c>
      <c r="N14" s="12"/>
      <c r="O14" s="12">
        <v>1245</v>
      </c>
      <c r="P14" s="12"/>
      <c r="Q14" s="12"/>
    </row>
    <row r="15" spans="1:17" s="2" customFormat="1" x14ac:dyDescent="0.2">
      <c r="A15" s="2" t="s">
        <v>280</v>
      </c>
      <c r="C15" s="48">
        <v>4.1500000000000004</v>
      </c>
      <c r="E15" s="12">
        <v>100000</v>
      </c>
      <c r="F15" s="12"/>
      <c r="G15" s="12"/>
      <c r="H15" s="12"/>
      <c r="I15" s="12"/>
      <c r="J15" s="12"/>
      <c r="K15" s="12"/>
      <c r="L15" s="12"/>
      <c r="M15" s="12">
        <v>100000</v>
      </c>
      <c r="N15" s="12"/>
      <c r="O15" s="12">
        <v>4150</v>
      </c>
      <c r="P15" s="12"/>
      <c r="Q15" s="12"/>
    </row>
    <row r="16" spans="1:17" s="2" customFormat="1" x14ac:dyDescent="0.2">
      <c r="A16" s="2" t="s">
        <v>281</v>
      </c>
      <c r="C16" s="48">
        <v>3.25</v>
      </c>
      <c r="E16" s="12">
        <v>200000</v>
      </c>
      <c r="F16" s="12"/>
      <c r="G16" s="12"/>
      <c r="H16" s="12"/>
      <c r="I16" s="12">
        <v>200000</v>
      </c>
      <c r="J16" s="12"/>
      <c r="K16" s="12"/>
      <c r="L16" s="12"/>
      <c r="M16" s="12">
        <v>0</v>
      </c>
      <c r="N16" s="12"/>
      <c r="O16" s="12">
        <v>1888</v>
      </c>
      <c r="P16" s="12"/>
      <c r="Q16" s="12"/>
    </row>
    <row r="17" spans="1:17" s="2" customFormat="1" x14ac:dyDescent="0.2">
      <c r="A17" s="2" t="s">
        <v>336</v>
      </c>
      <c r="C17" s="48">
        <v>2.8</v>
      </c>
      <c r="E17" s="12">
        <v>150000</v>
      </c>
      <c r="F17" s="12"/>
      <c r="G17" s="12"/>
      <c r="H17" s="12"/>
      <c r="I17" s="12"/>
      <c r="J17" s="12"/>
      <c r="K17" s="12"/>
      <c r="L17" s="12"/>
      <c r="M17" s="12">
        <v>150000</v>
      </c>
      <c r="N17" s="12"/>
      <c r="O17" s="12">
        <v>4200</v>
      </c>
      <c r="P17" s="12"/>
      <c r="Q17" s="12"/>
    </row>
    <row r="18" spans="1:17" s="2" customFormat="1" x14ac:dyDescent="0.2">
      <c r="A18" s="2" t="s">
        <v>265</v>
      </c>
      <c r="C18" s="48">
        <v>5.4</v>
      </c>
      <c r="E18" s="12">
        <v>300000</v>
      </c>
      <c r="F18" s="12"/>
      <c r="G18" s="12"/>
      <c r="H18" s="12"/>
      <c r="I18" s="12"/>
      <c r="J18" s="12"/>
      <c r="K18" s="12"/>
      <c r="L18" s="12"/>
      <c r="M18" s="12">
        <v>300000</v>
      </c>
      <c r="N18" s="12"/>
      <c r="O18" s="12">
        <v>16200</v>
      </c>
      <c r="P18" s="12"/>
      <c r="Q18" s="12"/>
    </row>
    <row r="19" spans="1:17" s="2" customFormat="1" x14ac:dyDescent="0.2">
      <c r="A19" s="2" t="s">
        <v>376</v>
      </c>
      <c r="C19" s="48">
        <v>3.5</v>
      </c>
      <c r="E19" s="12">
        <v>100000</v>
      </c>
      <c r="F19" s="12"/>
      <c r="G19" s="12"/>
      <c r="H19" s="12"/>
      <c r="I19" s="12"/>
      <c r="J19" s="12"/>
      <c r="K19" s="12"/>
      <c r="L19" s="12"/>
      <c r="M19" s="12">
        <v>100000</v>
      </c>
      <c r="N19" s="12"/>
      <c r="O19" s="12">
        <v>3500</v>
      </c>
      <c r="P19" s="12"/>
      <c r="Q19" s="12"/>
    </row>
    <row r="20" spans="1:17" s="2" customFormat="1" x14ac:dyDescent="0.2">
      <c r="A20" s="2" t="s">
        <v>266</v>
      </c>
      <c r="C20" s="48">
        <v>4.3</v>
      </c>
      <c r="E20" s="12">
        <v>25000</v>
      </c>
      <c r="F20" s="12"/>
      <c r="G20" s="12"/>
      <c r="H20" s="12"/>
      <c r="I20" s="12"/>
      <c r="J20" s="12"/>
      <c r="K20" s="12"/>
      <c r="L20" s="12"/>
      <c r="M20" s="12">
        <v>25000</v>
      </c>
      <c r="N20" s="12"/>
      <c r="O20" s="12">
        <v>1075</v>
      </c>
      <c r="P20" s="12"/>
      <c r="Q20" s="12"/>
    </row>
    <row r="21" spans="1:17" s="2" customFormat="1" x14ac:dyDescent="0.2">
      <c r="A21" s="2" t="s">
        <v>267</v>
      </c>
      <c r="C21" s="48">
        <v>4.3</v>
      </c>
      <c r="E21" s="12">
        <v>25000</v>
      </c>
      <c r="F21" s="12"/>
      <c r="G21" s="12"/>
      <c r="H21" s="12"/>
      <c r="I21" s="12"/>
      <c r="J21" s="12"/>
      <c r="K21" s="12"/>
      <c r="L21" s="12"/>
      <c r="M21" s="12">
        <v>25000</v>
      </c>
      <c r="N21" s="12"/>
      <c r="O21" s="12">
        <v>1075</v>
      </c>
      <c r="P21" s="12"/>
      <c r="Q21" s="12"/>
    </row>
    <row r="22" spans="1:17" s="2" customFormat="1" x14ac:dyDescent="0.2">
      <c r="A22" s="2" t="s">
        <v>268</v>
      </c>
      <c r="C22" s="48">
        <v>4.5999999999999996</v>
      </c>
      <c r="E22" s="12">
        <v>500000</v>
      </c>
      <c r="F22" s="12"/>
      <c r="G22" s="12"/>
      <c r="H22" s="12"/>
      <c r="I22" s="12"/>
      <c r="J22" s="12"/>
      <c r="K22" s="12"/>
      <c r="L22" s="12"/>
      <c r="M22" s="12">
        <v>500000</v>
      </c>
      <c r="N22" s="12"/>
      <c r="O22" s="12">
        <v>23000</v>
      </c>
      <c r="P22" s="12"/>
      <c r="Q22" s="12"/>
    </row>
    <row r="23" spans="1:17" s="2" customFormat="1" x14ac:dyDescent="0.2">
      <c r="A23" s="2" t="s">
        <v>269</v>
      </c>
      <c r="C23" s="48">
        <v>4.3</v>
      </c>
      <c r="E23" s="12">
        <v>350000</v>
      </c>
      <c r="F23" s="12"/>
      <c r="G23" s="12"/>
      <c r="H23" s="12"/>
      <c r="I23" s="12"/>
      <c r="J23" s="12"/>
      <c r="K23" s="12"/>
      <c r="L23" s="12"/>
      <c r="M23" s="12">
        <v>350000</v>
      </c>
      <c r="N23" s="12"/>
      <c r="O23" s="12">
        <v>15050</v>
      </c>
      <c r="P23" s="12"/>
      <c r="Q23" s="12"/>
    </row>
    <row r="24" spans="1:17" s="2" customFormat="1" x14ac:dyDescent="0.2">
      <c r="A24" s="2" t="s">
        <v>270</v>
      </c>
      <c r="C24" s="48">
        <v>4.05</v>
      </c>
      <c r="E24" s="12">
        <v>265000</v>
      </c>
      <c r="F24" s="12"/>
      <c r="G24" s="12"/>
      <c r="H24" s="12"/>
      <c r="I24" s="12"/>
      <c r="J24" s="12"/>
      <c r="K24" s="12"/>
      <c r="L24" s="12"/>
      <c r="M24" s="12">
        <v>265000</v>
      </c>
      <c r="N24" s="12"/>
      <c r="O24" s="12">
        <v>10733</v>
      </c>
      <c r="P24" s="12"/>
      <c r="Q24" s="12"/>
    </row>
    <row r="25" spans="1:17" s="2" customFormat="1" x14ac:dyDescent="0.2">
      <c r="C25" s="41"/>
      <c r="E25" s="31">
        <f>SUM(E13:E24)</f>
        <v>2145000</v>
      </c>
      <c r="F25" s="12"/>
      <c r="G25" s="31">
        <f>SUM(G13:G24)</f>
        <v>0</v>
      </c>
      <c r="H25" s="19"/>
      <c r="I25" s="31">
        <f>SUM(I13:I24)</f>
        <v>200000</v>
      </c>
      <c r="J25" s="12"/>
      <c r="K25" s="31">
        <f>SUM(K13:K24)</f>
        <v>0</v>
      </c>
      <c r="L25" s="12"/>
      <c r="M25" s="31">
        <f>SUM(M13:M24)</f>
        <v>1945000</v>
      </c>
      <c r="N25" s="19"/>
      <c r="O25" s="31">
        <f>SUM(O13:O24)</f>
        <v>86266</v>
      </c>
      <c r="P25" s="12"/>
      <c r="Q25" s="12"/>
    </row>
    <row r="26" spans="1:17" s="2" customFormat="1" x14ac:dyDescent="0.2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9"/>
    </row>
    <row r="27" spans="1:17" s="2" customFormat="1" ht="13.5" thickBot="1" x14ac:dyDescent="0.25">
      <c r="A27" s="2" t="s">
        <v>75</v>
      </c>
      <c r="E27" s="18">
        <f>E10+E25</f>
        <v>2298058</v>
      </c>
      <c r="F27" s="12"/>
      <c r="G27" s="18">
        <f>G10+G25</f>
        <v>236584</v>
      </c>
      <c r="H27" s="12"/>
      <c r="I27" s="18">
        <f>I10+I25</f>
        <v>200000</v>
      </c>
      <c r="J27" s="12"/>
      <c r="K27" s="18">
        <f>K10+K25</f>
        <v>20852</v>
      </c>
      <c r="L27" s="12"/>
      <c r="M27" s="18">
        <f>M10+M25</f>
        <v>2355494</v>
      </c>
      <c r="N27" s="12"/>
      <c r="O27" s="18">
        <f>O10+O25</f>
        <v>101304</v>
      </c>
      <c r="P27" s="12"/>
      <c r="Q27" s="19"/>
    </row>
    <row r="28" spans="1:17" s="2" customFormat="1" ht="13.5" thickTop="1" x14ac:dyDescent="0.2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" customFormat="1" x14ac:dyDescent="0.2"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" customFormat="1" x14ac:dyDescent="0.2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" customFormat="1" x14ac:dyDescent="0.2"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</sheetData>
  <mergeCells count="1">
    <mergeCell ref="G4:I4"/>
  </mergeCells>
  <phoneticPr fontId="2" type="noConversion"/>
  <pageMargins left="0.23622047244094491" right="0.59055118110236227" top="0.6692913385826772" bottom="0.6692913385826772" header="0.51181102362204722" footer="0.51181102362204722"/>
  <pageSetup paperSize="9" scale="99" firstPageNumber="14" orientation="landscape" useFirstPageNumber="1" r:id="rId1"/>
  <headerFooter alignWithMargins="0">
    <oddHeader>&amp;L&amp;"Verdana,Vet"&amp;7Protestantse Gemeente Enkhuizen</oddHeader>
    <oddFooter>&amp;C&amp;"Verdana,Standaard"Pagina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9</vt:i4>
      </vt:variant>
    </vt:vector>
  </HeadingPairs>
  <TitlesOfParts>
    <vt:vector size="18" baseType="lpstr">
      <vt:lpstr>tabbladen</vt:lpstr>
      <vt:lpstr>A balans</vt:lpstr>
      <vt:lpstr>A resultatenrekening</vt:lpstr>
      <vt:lpstr>A toel.algemeen</vt:lpstr>
      <vt:lpstr>A toel.balans</vt:lpstr>
      <vt:lpstr>A toel.resrek</vt:lpstr>
      <vt:lpstr>B overzicht onr zaken</vt:lpstr>
      <vt:lpstr>B invent</vt:lpstr>
      <vt:lpstr>B overz fin vaste act</vt:lpstr>
      <vt:lpstr>'A balans'!Afdrukbereik</vt:lpstr>
      <vt:lpstr>'A resultatenrekening'!Afdrukbereik</vt:lpstr>
      <vt:lpstr>'A toel.algemeen'!Afdrukbereik</vt:lpstr>
      <vt:lpstr>'A toel.balans'!Afdrukbereik</vt:lpstr>
      <vt:lpstr>'A toel.resrek'!Afdrukbereik</vt:lpstr>
      <vt:lpstr>'B invent'!Afdrukbereik</vt:lpstr>
      <vt:lpstr>'B overz fin vaste act'!Afdrukbereik</vt:lpstr>
      <vt:lpstr>'B overzicht onr zaken'!Afdrukbereik</vt:lpstr>
      <vt:lpstr>tabbladen!Afdrukbereik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Margreet</dc:creator>
  <cp:lastModifiedBy>Greet</cp:lastModifiedBy>
  <cp:lastPrinted>2018-05-19T17:43:04Z</cp:lastPrinted>
  <dcterms:created xsi:type="dcterms:W3CDTF">2006-04-30T19:33:41Z</dcterms:created>
  <dcterms:modified xsi:type="dcterms:W3CDTF">2018-05-21T18:45:24Z</dcterms:modified>
</cp:coreProperties>
</file>